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2120" windowHeight="9120" activeTab="0"/>
  </bookViews>
  <sheets>
    <sheet name="SZEGECSKAPCSOLATOK" sheetId="1" r:id="rId1"/>
  </sheets>
  <definedNames/>
  <calcPr fullCalcOnLoad="1"/>
</workbook>
</file>

<file path=xl/sharedStrings.xml><?xml version="1.0" encoding="utf-8"?>
<sst xmlns="http://schemas.openxmlformats.org/spreadsheetml/2006/main" count="483" uniqueCount="77">
  <si>
    <t>b</t>
  </si>
  <si>
    <t>a</t>
  </si>
  <si>
    <t>F</t>
  </si>
  <si>
    <t>v</t>
  </si>
  <si>
    <t xml:space="preserve">  a =</t>
  </si>
  <si>
    <t xml:space="preserve">  b =</t>
  </si>
  <si>
    <t xml:space="preserve">  F =</t>
  </si>
  <si>
    <t xml:space="preserve">  n =</t>
  </si>
  <si>
    <t>mm</t>
  </si>
  <si>
    <t>db</t>
  </si>
  <si>
    <t>kN</t>
  </si>
  <si>
    <t>Eredmények</t>
  </si>
  <si>
    <r>
      <t>v</t>
    </r>
    <r>
      <rPr>
        <vertAlign val="subscript"/>
        <sz val="8"/>
        <rFont val="Times New Roman"/>
        <family val="1"/>
      </rPr>
      <t>1</t>
    </r>
  </si>
  <si>
    <t>KN</t>
  </si>
  <si>
    <t>F/2</t>
  </si>
  <si>
    <r>
      <t>v</t>
    </r>
    <r>
      <rPr>
        <vertAlign val="subscript"/>
        <sz val="8"/>
        <rFont val="Times New Roman"/>
        <family val="1"/>
      </rPr>
      <t>h</t>
    </r>
  </si>
  <si>
    <t xml:space="preserve">     v</t>
  </si>
  <si>
    <t xml:space="preserve">F/2   </t>
  </si>
  <si>
    <r>
      <t xml:space="preserve">              v</t>
    </r>
    <r>
      <rPr>
        <vertAlign val="subscript"/>
        <sz val="8"/>
        <rFont val="Times New Roman"/>
        <family val="1"/>
      </rPr>
      <t>2</t>
    </r>
  </si>
  <si>
    <r>
      <t xml:space="preserve">              v</t>
    </r>
    <r>
      <rPr>
        <vertAlign val="subscript"/>
        <sz val="8"/>
        <rFont val="Times New Roman"/>
        <family val="1"/>
      </rPr>
      <t>3</t>
    </r>
  </si>
  <si>
    <r>
      <t xml:space="preserve">              v</t>
    </r>
    <r>
      <rPr>
        <vertAlign val="subscript"/>
        <sz val="8"/>
        <rFont val="Times New Roman"/>
        <family val="1"/>
      </rPr>
      <t>1</t>
    </r>
  </si>
  <si>
    <t>?</t>
  </si>
  <si>
    <r>
      <t>v</t>
    </r>
    <r>
      <rPr>
        <vertAlign val="subscript"/>
        <sz val="8"/>
        <rFont val="Times New Roman"/>
        <family val="1"/>
      </rPr>
      <t>2</t>
    </r>
  </si>
  <si>
    <t xml:space="preserve">  F</t>
  </si>
  <si>
    <t xml:space="preserve">     F</t>
  </si>
  <si>
    <r>
      <t xml:space="preserve"> v</t>
    </r>
    <r>
      <rPr>
        <vertAlign val="subscript"/>
        <sz val="8"/>
        <rFont val="Times New Roman"/>
        <family val="1"/>
      </rPr>
      <t>h</t>
    </r>
  </si>
  <si>
    <t xml:space="preserve"> v</t>
  </si>
  <si>
    <t xml:space="preserve">  ?</t>
  </si>
  <si>
    <t xml:space="preserve"> </t>
  </si>
  <si>
    <t xml:space="preserve">F    </t>
  </si>
  <si>
    <t>Mechanika II.</t>
  </si>
  <si>
    <t>1.)</t>
  </si>
  <si>
    <t>2.)</t>
  </si>
  <si>
    <t>3.)</t>
  </si>
  <si>
    <t>4.)</t>
  </si>
  <si>
    <t>5.)</t>
  </si>
  <si>
    <t>6.)</t>
  </si>
  <si>
    <t>7.)</t>
  </si>
  <si>
    <t>8.)</t>
  </si>
  <si>
    <t>9.)</t>
  </si>
  <si>
    <t>10.)</t>
  </si>
  <si>
    <t>11.)</t>
  </si>
  <si>
    <t>12.)</t>
  </si>
  <si>
    <t xml:space="preserve">GYAKORLÓ FELADATOK: Szegecskapcsolatok                                                                                                                       Készítette: Herczeg Géza Péter </t>
  </si>
  <si>
    <t>A feladatok megoldása során az eredménytáblázatban feltüntetett kapcsolatra jellemző értékeket kell meghatározni! A megadott adatok változtathatóak, ezáltal egy feladatból több másik is létrehozható. Az eredmények egy százalékos hibahatáron belüli értékek esetén kerülnek elfogadásra, amelyet az eredménytáblázat utolsó oszlopában megjelenő "jó" ill. "rossz" szó mutat.</t>
  </si>
  <si>
    <t xml:space="preserve">     b</t>
  </si>
  <si>
    <t xml:space="preserve">         b </t>
  </si>
  <si>
    <r>
      <t xml:space="preserve"> σ</t>
    </r>
    <r>
      <rPr>
        <vertAlign val="subscript"/>
        <sz val="7"/>
        <rFont val="Times New Roman"/>
        <family val="1"/>
      </rPr>
      <t>e</t>
    </r>
    <r>
      <rPr>
        <sz val="7"/>
        <rFont val="Times New Roman"/>
        <family val="1"/>
      </rPr>
      <t xml:space="preserve"> =</t>
    </r>
  </si>
  <si>
    <r>
      <t>σ</t>
    </r>
    <r>
      <rPr>
        <vertAlign val="subscript"/>
        <sz val="7"/>
        <rFont val="Times New Roman"/>
        <family val="1"/>
      </rPr>
      <t>pe</t>
    </r>
    <r>
      <rPr>
        <sz val="7"/>
        <rFont val="Times New Roman"/>
        <family val="1"/>
      </rPr>
      <t xml:space="preserve"> =</t>
    </r>
  </si>
  <si>
    <r>
      <t xml:space="preserve"> v</t>
    </r>
    <r>
      <rPr>
        <vertAlign val="subscript"/>
        <sz val="7"/>
        <rFont val="Times New Roman"/>
        <family val="1"/>
      </rPr>
      <t xml:space="preserve">h  </t>
    </r>
    <r>
      <rPr>
        <sz val="7"/>
        <rFont val="Times New Roman"/>
        <family val="1"/>
      </rPr>
      <t>=</t>
    </r>
  </si>
  <si>
    <r>
      <t xml:space="preserve"> τ</t>
    </r>
    <r>
      <rPr>
        <vertAlign val="subscript"/>
        <sz val="7"/>
        <rFont val="Times New Roman"/>
        <family val="1"/>
      </rPr>
      <t>e</t>
    </r>
    <r>
      <rPr>
        <sz val="7"/>
        <rFont val="Times New Roman"/>
        <family val="1"/>
      </rPr>
      <t xml:space="preserve"> =</t>
    </r>
  </si>
  <si>
    <r>
      <t xml:space="preserve"> v</t>
    </r>
    <r>
      <rPr>
        <vertAlign val="subscript"/>
        <sz val="7"/>
        <rFont val="Times New Roman"/>
        <family val="1"/>
      </rPr>
      <t xml:space="preserve">2  </t>
    </r>
    <r>
      <rPr>
        <sz val="7"/>
        <rFont val="Times New Roman"/>
        <family val="1"/>
      </rPr>
      <t>=</t>
    </r>
  </si>
  <si>
    <r>
      <t xml:space="preserve"> v</t>
    </r>
    <r>
      <rPr>
        <vertAlign val="subscript"/>
        <sz val="7"/>
        <rFont val="Times New Roman"/>
        <family val="1"/>
      </rPr>
      <t>3</t>
    </r>
    <r>
      <rPr>
        <sz val="7"/>
        <rFont val="Times New Roman"/>
        <family val="1"/>
      </rPr>
      <t xml:space="preserve"> =</t>
    </r>
  </si>
  <si>
    <r>
      <t xml:space="preserve"> σ</t>
    </r>
    <r>
      <rPr>
        <vertAlign val="subscript"/>
        <sz val="7"/>
        <rFont val="Times New Roman"/>
        <family val="1"/>
      </rPr>
      <t>pe</t>
    </r>
    <r>
      <rPr>
        <sz val="7"/>
        <rFont val="Times New Roman"/>
        <family val="1"/>
      </rPr>
      <t xml:space="preserve"> =</t>
    </r>
  </si>
  <si>
    <t>a =</t>
  </si>
  <si>
    <t>b =</t>
  </si>
  <si>
    <t>n =</t>
  </si>
  <si>
    <t>v =</t>
  </si>
  <si>
    <r>
      <t>v</t>
    </r>
    <r>
      <rPr>
        <vertAlign val="subscript"/>
        <sz val="7"/>
        <rFont val="Times New Roman"/>
        <family val="1"/>
      </rPr>
      <t xml:space="preserve">h </t>
    </r>
    <r>
      <rPr>
        <sz val="7"/>
        <rFont val="Times New Roman"/>
        <family val="1"/>
      </rPr>
      <t>=</t>
    </r>
  </si>
  <si>
    <r>
      <t>N/mm</t>
    </r>
    <r>
      <rPr>
        <vertAlign val="superscript"/>
        <sz val="7"/>
        <rFont val="Times New Roman"/>
        <family val="1"/>
      </rPr>
      <t>2</t>
    </r>
  </si>
  <si>
    <t xml:space="preserve"> v =</t>
  </si>
  <si>
    <r>
      <t xml:space="preserve"> v</t>
    </r>
    <r>
      <rPr>
        <vertAlign val="subscript"/>
        <sz val="7"/>
        <rFont val="Times New Roman"/>
        <family val="1"/>
      </rPr>
      <t xml:space="preserve">h </t>
    </r>
    <r>
      <rPr>
        <sz val="7"/>
        <rFont val="Times New Roman"/>
        <family val="1"/>
      </rPr>
      <t>=</t>
    </r>
  </si>
  <si>
    <r>
      <t>d</t>
    </r>
    <r>
      <rPr>
        <vertAlign val="subscript"/>
        <sz val="7"/>
        <rFont val="Times New Roman"/>
        <family val="1"/>
      </rPr>
      <t xml:space="preserve">palástny </t>
    </r>
    <r>
      <rPr>
        <sz val="7"/>
        <rFont val="Times New Roman"/>
        <family val="1"/>
      </rPr>
      <t>=</t>
    </r>
  </si>
  <si>
    <r>
      <t>d</t>
    </r>
    <r>
      <rPr>
        <vertAlign val="subscript"/>
        <sz val="7"/>
        <rFont val="Times New Roman"/>
        <family val="1"/>
      </rPr>
      <t xml:space="preserve">nyírás </t>
    </r>
    <r>
      <rPr>
        <sz val="7"/>
        <rFont val="Times New Roman"/>
        <family val="1"/>
      </rPr>
      <t>=</t>
    </r>
  </si>
  <si>
    <r>
      <t>d</t>
    </r>
    <r>
      <rPr>
        <vertAlign val="subscript"/>
        <sz val="7"/>
        <rFont val="Times New Roman"/>
        <family val="1"/>
      </rPr>
      <t xml:space="preserve">alk </t>
    </r>
    <r>
      <rPr>
        <sz val="7"/>
        <rFont val="Times New Roman"/>
        <family val="1"/>
      </rPr>
      <t>=</t>
    </r>
  </si>
  <si>
    <r>
      <t>σ</t>
    </r>
    <r>
      <rPr>
        <vertAlign val="subscript"/>
        <sz val="7"/>
        <rFont val="Times New Roman"/>
        <family val="1"/>
      </rPr>
      <t xml:space="preserve">max </t>
    </r>
    <r>
      <rPr>
        <sz val="7"/>
        <rFont val="Times New Roman"/>
        <family val="1"/>
      </rPr>
      <t>=</t>
    </r>
  </si>
  <si>
    <r>
      <t xml:space="preserve"> v</t>
    </r>
    <r>
      <rPr>
        <vertAlign val="subscript"/>
        <sz val="7"/>
        <rFont val="Times New Roman"/>
        <family val="1"/>
      </rPr>
      <t xml:space="preserve">1 </t>
    </r>
    <r>
      <rPr>
        <sz val="7"/>
        <rFont val="Times New Roman"/>
        <family val="1"/>
      </rPr>
      <t>=</t>
    </r>
  </si>
  <si>
    <r>
      <t xml:space="preserve"> d</t>
    </r>
    <r>
      <rPr>
        <vertAlign val="subscript"/>
        <sz val="7"/>
        <rFont val="Times New Roman"/>
        <family val="1"/>
      </rPr>
      <t xml:space="preserve">tényl. </t>
    </r>
    <r>
      <rPr>
        <sz val="7"/>
        <rFont val="Times New Roman"/>
        <family val="1"/>
      </rPr>
      <t>=</t>
    </r>
  </si>
  <si>
    <r>
      <t>F</t>
    </r>
    <r>
      <rPr>
        <vertAlign val="subscript"/>
        <sz val="7"/>
        <rFont val="Times New Roman"/>
        <family val="1"/>
      </rPr>
      <t xml:space="preserve">H,nyírás </t>
    </r>
    <r>
      <rPr>
        <sz val="7"/>
        <rFont val="Times New Roman"/>
        <family val="1"/>
      </rPr>
      <t>=</t>
    </r>
  </si>
  <si>
    <r>
      <t>F</t>
    </r>
    <r>
      <rPr>
        <vertAlign val="subscript"/>
        <sz val="7"/>
        <rFont val="Times New Roman"/>
        <family val="1"/>
      </rPr>
      <t xml:space="preserve">H,palástny </t>
    </r>
    <r>
      <rPr>
        <sz val="7"/>
        <rFont val="Times New Roman"/>
        <family val="1"/>
      </rPr>
      <t>=</t>
    </r>
  </si>
  <si>
    <r>
      <t>F</t>
    </r>
    <r>
      <rPr>
        <vertAlign val="subscript"/>
        <sz val="7"/>
        <rFont val="Times New Roman"/>
        <family val="1"/>
      </rPr>
      <t xml:space="preserve">H,húzás </t>
    </r>
    <r>
      <rPr>
        <sz val="7"/>
        <rFont val="Times New Roman"/>
        <family val="1"/>
      </rPr>
      <t>=</t>
    </r>
  </si>
  <si>
    <r>
      <t>F</t>
    </r>
    <r>
      <rPr>
        <vertAlign val="subscript"/>
        <sz val="7"/>
        <rFont val="Times New Roman"/>
        <family val="1"/>
      </rPr>
      <t xml:space="preserve">H </t>
    </r>
    <r>
      <rPr>
        <sz val="7"/>
        <rFont val="Times New Roman"/>
        <family val="1"/>
      </rPr>
      <t>=</t>
    </r>
  </si>
  <si>
    <r>
      <t>d</t>
    </r>
    <r>
      <rPr>
        <vertAlign val="subscript"/>
        <sz val="7"/>
        <rFont val="Times New Roman"/>
        <family val="1"/>
      </rPr>
      <t xml:space="preserve">tényl. </t>
    </r>
    <r>
      <rPr>
        <sz val="7"/>
        <rFont val="Times New Roman"/>
        <family val="1"/>
      </rPr>
      <t>=</t>
    </r>
  </si>
  <si>
    <r>
      <t xml:space="preserve">  d</t>
    </r>
    <r>
      <rPr>
        <vertAlign val="subscript"/>
        <sz val="7"/>
        <rFont val="Times New Roman"/>
        <family val="1"/>
      </rPr>
      <t xml:space="preserve">tényl. </t>
    </r>
    <r>
      <rPr>
        <sz val="7"/>
        <rFont val="Times New Roman"/>
        <family val="1"/>
      </rPr>
      <t>=</t>
    </r>
  </si>
  <si>
    <r>
      <t>n</t>
    </r>
    <r>
      <rPr>
        <vertAlign val="subscript"/>
        <sz val="7"/>
        <rFont val="Times New Roman"/>
        <family val="1"/>
      </rPr>
      <t xml:space="preserve">nyírás </t>
    </r>
    <r>
      <rPr>
        <sz val="7"/>
        <rFont val="Times New Roman"/>
        <family val="1"/>
      </rPr>
      <t>=</t>
    </r>
  </si>
  <si>
    <r>
      <t>n</t>
    </r>
    <r>
      <rPr>
        <vertAlign val="subscript"/>
        <sz val="7"/>
        <rFont val="Times New Roman"/>
        <family val="1"/>
      </rPr>
      <t xml:space="preserve">palástny </t>
    </r>
    <r>
      <rPr>
        <sz val="7"/>
        <rFont val="Times New Roman"/>
        <family val="1"/>
      </rPr>
      <t>=</t>
    </r>
  </si>
  <si>
    <r>
      <t>n</t>
    </r>
    <r>
      <rPr>
        <vertAlign val="subscript"/>
        <sz val="7"/>
        <rFont val="Times New Roman"/>
        <family val="1"/>
      </rPr>
      <t xml:space="preserve">alk </t>
    </r>
    <r>
      <rPr>
        <sz val="7"/>
        <rFont val="Times New Roman"/>
        <family val="1"/>
      </rPr>
      <t>=</t>
    </r>
  </si>
</sst>
</file>

<file path=xl/styles.xml><?xml version="1.0" encoding="utf-8"?>
<styleSheet xmlns="http://schemas.openxmlformats.org/spreadsheetml/2006/main">
  <numFmts count="1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40E]yyyy\.\ mmmm\ d\."/>
    <numFmt numFmtId="165" formatCode="#,##0.00\ &quot;Ft&quot;"/>
  </numFmts>
  <fonts count="11">
    <font>
      <sz val="10"/>
      <name val="Arial"/>
      <family val="0"/>
    </font>
    <font>
      <u val="single"/>
      <sz val="10"/>
      <color indexed="12"/>
      <name val="Arial"/>
      <family val="0"/>
    </font>
    <font>
      <u val="single"/>
      <sz val="10"/>
      <color indexed="36"/>
      <name val="Arial"/>
      <family val="0"/>
    </font>
    <font>
      <sz val="8"/>
      <name val="Times New Roman"/>
      <family val="1"/>
    </font>
    <font>
      <vertAlign val="subscript"/>
      <sz val="8"/>
      <name val="Times New Roman"/>
      <family val="1"/>
    </font>
    <font>
      <sz val="8"/>
      <color indexed="12"/>
      <name val="Times New Roman"/>
      <family val="1"/>
    </font>
    <font>
      <sz val="8"/>
      <color indexed="10"/>
      <name val="Times New Roman"/>
      <family val="1"/>
    </font>
    <font>
      <sz val="7"/>
      <name val="Times New Roman"/>
      <family val="1"/>
    </font>
    <font>
      <b/>
      <sz val="8"/>
      <name val="Times New Roman"/>
      <family val="1"/>
    </font>
    <font>
      <vertAlign val="subscript"/>
      <sz val="7"/>
      <name val="Times New Roman"/>
      <family val="1"/>
    </font>
    <font>
      <vertAlign val="superscript"/>
      <sz val="7"/>
      <name val="Times New Roman"/>
      <family val="1"/>
    </font>
  </fonts>
  <fills count="5">
    <fill>
      <patternFill/>
    </fill>
    <fill>
      <patternFill patternType="gray125"/>
    </fill>
    <fill>
      <patternFill patternType="solid">
        <fgColor indexed="47"/>
        <bgColor indexed="64"/>
      </patternFill>
    </fill>
    <fill>
      <patternFill patternType="solid">
        <fgColor indexed="26"/>
        <bgColor indexed="64"/>
      </patternFill>
    </fill>
    <fill>
      <patternFill patternType="lightTrellis"/>
    </fill>
  </fills>
  <borders count="21">
    <border>
      <left/>
      <right/>
      <top/>
      <bottom/>
      <diagonal/>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color indexed="63"/>
      </top>
      <bottom style="thin"/>
    </border>
    <border>
      <left style="medium"/>
      <right style="medium"/>
      <top style="medium"/>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style="medium"/>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3" fillId="2" borderId="0" xfId="0" applyFont="1" applyFill="1" applyBorder="1" applyAlignment="1">
      <alignment vertical="center"/>
    </xf>
    <xf numFmtId="0" fontId="3" fillId="2" borderId="0" xfId="0" applyFont="1" applyFill="1" applyBorder="1" applyAlignment="1">
      <alignment/>
    </xf>
    <xf numFmtId="0" fontId="3" fillId="2" borderId="0" xfId="0" applyFont="1" applyFill="1" applyBorder="1" applyAlignment="1">
      <alignment horizontal="left" vertical="center" indent="2"/>
    </xf>
    <xf numFmtId="0" fontId="3" fillId="2" borderId="0" xfId="0" applyFont="1" applyFill="1" applyBorder="1" applyAlignment="1">
      <alignment horizontal="center"/>
    </xf>
    <xf numFmtId="0" fontId="3" fillId="2" borderId="0" xfId="0" applyFont="1" applyFill="1" applyBorder="1" applyAlignment="1">
      <alignment horizontal="center" vertical="center"/>
    </xf>
    <xf numFmtId="0" fontId="5" fillId="2" borderId="0" xfId="0" applyFont="1" applyFill="1" applyBorder="1" applyAlignment="1">
      <alignment vertical="center"/>
    </xf>
    <xf numFmtId="0" fontId="3" fillId="2" borderId="0" xfId="0" applyFont="1" applyFill="1" applyBorder="1" applyAlignment="1">
      <alignment horizontal="left" vertical="center" indent="1"/>
    </xf>
    <xf numFmtId="0" fontId="3" fillId="2" borderId="0" xfId="0" applyFont="1" applyFill="1" applyBorder="1" applyAlignment="1">
      <alignment horizontal="center" vertical="center" wrapText="1"/>
    </xf>
    <xf numFmtId="49" fontId="3" fillId="2" borderId="0" xfId="0" applyNumberFormat="1" applyFont="1" applyFill="1" applyBorder="1" applyAlignment="1">
      <alignment/>
    </xf>
    <xf numFmtId="0" fontId="3" fillId="2" borderId="0" xfId="0" applyFont="1" applyFill="1" applyBorder="1" applyAlignment="1" applyProtection="1">
      <alignment/>
      <protection hidden="1"/>
    </xf>
    <xf numFmtId="2" fontId="3" fillId="2" borderId="0" xfId="0" applyNumberFormat="1" applyFont="1" applyFill="1" applyBorder="1" applyAlignment="1" applyProtection="1">
      <alignment/>
      <protection hidden="1"/>
    </xf>
    <xf numFmtId="2" fontId="3" fillId="2" borderId="0" xfId="0" applyNumberFormat="1"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0" fontId="3" fillId="2" borderId="0" xfId="0" applyFont="1" applyFill="1" applyBorder="1" applyAlignment="1" applyProtection="1">
      <alignment horizontal="center" vertical="center"/>
      <protection hidden="1"/>
    </xf>
    <xf numFmtId="2" fontId="3" fillId="2" borderId="0" xfId="0" applyNumberFormat="1" applyFont="1" applyFill="1" applyBorder="1" applyAlignment="1">
      <alignment/>
    </xf>
    <xf numFmtId="2" fontId="3" fillId="2" borderId="0" xfId="0" applyNumberFormat="1" applyFont="1" applyFill="1" applyBorder="1" applyAlignment="1">
      <alignment vertical="center"/>
    </xf>
    <xf numFmtId="0" fontId="3" fillId="2" borderId="0" xfId="0" applyFont="1" applyFill="1" applyBorder="1" applyAlignment="1">
      <alignment horizontal="left" vertical="center" indent="3"/>
    </xf>
    <xf numFmtId="0" fontId="3" fillId="2" borderId="0" xfId="0" applyFont="1" applyFill="1" applyBorder="1" applyAlignment="1">
      <alignment horizontal="right" vertical="center" indent="2"/>
    </xf>
    <xf numFmtId="0" fontId="3" fillId="2" borderId="0" xfId="0" applyFont="1" applyFill="1" applyBorder="1" applyAlignment="1">
      <alignment horizontal="left" indent="3"/>
    </xf>
    <xf numFmtId="0" fontId="3" fillId="2" borderId="0" xfId="0" applyFont="1" applyFill="1" applyBorder="1" applyAlignment="1">
      <alignment horizontal="right"/>
    </xf>
    <xf numFmtId="0" fontId="6" fillId="2" borderId="0" xfId="0" applyFont="1" applyFill="1" applyBorder="1" applyAlignment="1">
      <alignment horizontal="center" vertical="center"/>
    </xf>
    <xf numFmtId="4" fontId="3" fillId="2" borderId="0" xfId="0" applyNumberFormat="1" applyFont="1" applyFill="1" applyBorder="1" applyAlignment="1">
      <alignment/>
    </xf>
    <xf numFmtId="0" fontId="3" fillId="2" borderId="0" xfId="0" applyFont="1" applyFill="1" applyBorder="1" applyAlignment="1">
      <alignment horizontal="left" vertical="center" indent="3" shrinkToFit="1"/>
    </xf>
    <xf numFmtId="0" fontId="5" fillId="2" borderId="0" xfId="0" applyNumberFormat="1" applyFont="1" applyFill="1" applyBorder="1" applyAlignment="1">
      <alignment vertical="center"/>
    </xf>
    <xf numFmtId="4" fontId="3" fillId="2" borderId="0" xfId="0" applyNumberFormat="1" applyFont="1" applyFill="1" applyBorder="1" applyAlignment="1" applyProtection="1">
      <alignment/>
      <protection hidden="1"/>
    </xf>
    <xf numFmtId="2" fontId="5" fillId="3" borderId="1" xfId="0" applyNumberFormat="1" applyFont="1" applyFill="1" applyBorder="1" applyAlignment="1" applyProtection="1">
      <alignment vertical="center"/>
      <protection locked="0"/>
    </xf>
    <xf numFmtId="0" fontId="5" fillId="3" borderId="1" xfId="0" applyFont="1" applyFill="1" applyBorder="1" applyAlignment="1" applyProtection="1">
      <alignment vertical="center"/>
      <protection locked="0"/>
    </xf>
    <xf numFmtId="0" fontId="8" fillId="2" borderId="0" xfId="0" applyFont="1" applyFill="1" applyBorder="1" applyAlignment="1">
      <alignment vertical="center"/>
    </xf>
    <xf numFmtId="0" fontId="7" fillId="2" borderId="0" xfId="0" applyFont="1" applyFill="1" applyBorder="1" applyAlignment="1">
      <alignment vertical="center"/>
    </xf>
    <xf numFmtId="0" fontId="0" fillId="2" borderId="0" xfId="0" applyFill="1" applyAlignment="1">
      <alignment vertical="center" wrapText="1"/>
    </xf>
    <xf numFmtId="0" fontId="0" fillId="2" borderId="0" xfId="0" applyFill="1" applyAlignment="1">
      <alignment vertical="center"/>
    </xf>
    <xf numFmtId="49" fontId="3" fillId="2" borderId="0" xfId="0" applyNumberFormat="1" applyFont="1" applyFill="1" applyBorder="1" applyAlignment="1">
      <alignment horizontal="left" vertical="center" indent="4"/>
    </xf>
    <xf numFmtId="0" fontId="5" fillId="3" borderId="2" xfId="0" applyFont="1" applyFill="1" applyBorder="1" applyAlignment="1" applyProtection="1">
      <alignment vertical="center"/>
      <protection locked="0"/>
    </xf>
    <xf numFmtId="0" fontId="5" fillId="3" borderId="3" xfId="0" applyFont="1" applyFill="1" applyBorder="1" applyAlignment="1" applyProtection="1">
      <alignment vertical="center"/>
      <protection locked="0"/>
    </xf>
    <xf numFmtId="2" fontId="5" fillId="3" borderId="4" xfId="0" applyNumberFormat="1" applyFont="1" applyFill="1" applyBorder="1" applyAlignment="1" applyProtection="1">
      <alignment vertical="center"/>
      <protection locked="0"/>
    </xf>
    <xf numFmtId="0" fontId="3" fillId="3" borderId="5" xfId="0" applyFont="1" applyFill="1" applyBorder="1" applyAlignment="1">
      <alignment horizontal="center" vertical="center"/>
    </xf>
    <xf numFmtId="0" fontId="6" fillId="3" borderId="5" xfId="0" applyFont="1" applyFill="1" applyBorder="1" applyAlignment="1">
      <alignment horizontal="center" vertical="center"/>
    </xf>
    <xf numFmtId="2" fontId="5" fillId="3" borderId="3" xfId="0" applyNumberFormat="1" applyFont="1" applyFill="1" applyBorder="1" applyAlignment="1" applyProtection="1">
      <alignment vertical="center"/>
      <protection locked="0"/>
    </xf>
    <xf numFmtId="0" fontId="5" fillId="3" borderId="6"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protection locked="0"/>
    </xf>
    <xf numFmtId="2" fontId="5" fillId="3" borderId="4" xfId="0" applyNumberFormat="1"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1" fontId="5" fillId="3" borderId="1" xfId="0" applyNumberFormat="1"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2" fontId="5" fillId="3" borderId="3" xfId="0" applyNumberFormat="1" applyFont="1" applyFill="1" applyBorder="1" applyAlignment="1" applyProtection="1">
      <alignment horizontal="center" vertical="center"/>
      <protection locked="0"/>
    </xf>
    <xf numFmtId="0" fontId="5" fillId="3" borderId="6" xfId="0" applyNumberFormat="1"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2" fontId="5" fillId="3" borderId="2" xfId="0" applyNumberFormat="1" applyFont="1" applyFill="1" applyBorder="1" applyAlignment="1" applyProtection="1">
      <alignment horizontal="center" vertical="center"/>
      <protection locked="0"/>
    </xf>
    <xf numFmtId="2" fontId="5" fillId="3" borderId="1" xfId="0" applyNumberFormat="1" applyFont="1" applyFill="1" applyBorder="1" applyAlignment="1" applyProtection="1">
      <alignment horizontal="center" vertical="center"/>
      <protection locked="0"/>
    </xf>
    <xf numFmtId="0" fontId="5" fillId="3" borderId="2" xfId="0" applyNumberFormat="1" applyFont="1" applyFill="1" applyBorder="1" applyAlignment="1" applyProtection="1">
      <alignment horizontal="center" vertical="center"/>
      <protection locked="0"/>
    </xf>
    <xf numFmtId="0" fontId="3" fillId="2" borderId="0" xfId="0" applyFont="1" applyFill="1" applyBorder="1" applyAlignment="1">
      <alignment horizontal="left" vertical="center"/>
    </xf>
    <xf numFmtId="0" fontId="6" fillId="3" borderId="9" xfId="0" applyFont="1" applyFill="1" applyBorder="1" applyAlignment="1">
      <alignment horizontal="center" vertical="center"/>
    </xf>
    <xf numFmtId="0" fontId="7" fillId="3" borderId="10" xfId="0" applyFont="1" applyFill="1" applyBorder="1" applyAlignment="1">
      <alignment horizontal="right" vertical="center"/>
    </xf>
    <xf numFmtId="0" fontId="7" fillId="3" borderId="11" xfId="0" applyFont="1" applyFill="1" applyBorder="1" applyAlignment="1">
      <alignment horizontal="right" vertical="center"/>
    </xf>
    <xf numFmtId="0" fontId="7" fillId="3" borderId="12" xfId="0" applyFont="1" applyFill="1" applyBorder="1" applyAlignment="1">
      <alignment horizontal="right" vertical="center"/>
    </xf>
    <xf numFmtId="0" fontId="7" fillId="3" borderId="13" xfId="0" applyFont="1" applyFill="1" applyBorder="1" applyAlignment="1">
      <alignment horizontal="right" vertical="center"/>
    </xf>
    <xf numFmtId="0" fontId="7" fillId="3" borderId="14" xfId="0" applyFont="1" applyFill="1" applyBorder="1" applyAlignment="1">
      <alignment vertical="center"/>
    </xf>
    <xf numFmtId="0" fontId="7" fillId="3" borderId="15" xfId="0" applyFont="1" applyFill="1" applyBorder="1" applyAlignment="1">
      <alignment vertical="center"/>
    </xf>
    <xf numFmtId="0" fontId="7" fillId="3" borderId="16" xfId="0" applyFont="1" applyFill="1" applyBorder="1" applyAlignment="1">
      <alignment vertical="center"/>
    </xf>
    <xf numFmtId="0" fontId="7" fillId="3" borderId="17" xfId="0" applyFont="1" applyFill="1" applyBorder="1" applyAlignment="1">
      <alignment vertical="center"/>
    </xf>
    <xf numFmtId="0" fontId="7" fillId="3" borderId="7" xfId="0" applyFont="1" applyFill="1" applyBorder="1" applyAlignment="1">
      <alignment vertical="center"/>
    </xf>
    <xf numFmtId="0" fontId="7" fillId="3" borderId="8" xfId="0" applyFont="1" applyFill="1" applyBorder="1" applyAlignment="1">
      <alignment vertical="center"/>
    </xf>
    <xf numFmtId="0" fontId="7" fillId="3" borderId="6" xfId="0" applyFont="1" applyFill="1" applyBorder="1" applyAlignment="1">
      <alignment vertical="center"/>
    </xf>
    <xf numFmtId="0" fontId="3" fillId="4" borderId="0" xfId="0" applyFont="1" applyFill="1" applyBorder="1" applyAlignment="1">
      <alignment/>
    </xf>
    <xf numFmtId="0" fontId="3" fillId="4" borderId="0" xfId="0" applyFont="1" applyFill="1" applyBorder="1" applyAlignment="1">
      <alignment horizontal="left" vertical="center" indent="3"/>
    </xf>
    <xf numFmtId="0" fontId="3" fillId="4" borderId="0" xfId="0" applyFont="1" applyFill="1" applyBorder="1" applyAlignment="1">
      <alignment horizontal="left" vertical="center" indent="2"/>
    </xf>
    <xf numFmtId="0" fontId="3" fillId="4" borderId="0" xfId="0" applyFont="1" applyFill="1" applyBorder="1" applyAlignment="1">
      <alignment horizontal="left" vertical="center"/>
    </xf>
    <xf numFmtId="0" fontId="3" fillId="4" borderId="0" xfId="0" applyFont="1" applyFill="1" applyBorder="1" applyAlignment="1">
      <alignment horizontal="right"/>
    </xf>
    <xf numFmtId="0" fontId="3" fillId="4" borderId="0" xfId="0" applyFont="1" applyFill="1" applyBorder="1" applyAlignment="1">
      <alignment horizontal="left" vertical="center" indent="3" shrinkToFit="1"/>
    </xf>
    <xf numFmtId="0" fontId="3" fillId="4" borderId="0" xfId="0" applyFont="1" applyFill="1" applyBorder="1" applyAlignment="1">
      <alignment horizontal="left" vertical="center" indent="1"/>
    </xf>
    <xf numFmtId="0" fontId="3" fillId="2" borderId="0" xfId="0" applyFont="1" applyFill="1" applyBorder="1" applyAlignment="1">
      <alignment horizontal="center" vertical="center"/>
    </xf>
    <xf numFmtId="0" fontId="3" fillId="2" borderId="0" xfId="0" applyFont="1" applyFill="1" applyBorder="1" applyAlignment="1">
      <alignment horizontal="left" vertical="center" wrapText="1"/>
    </xf>
    <xf numFmtId="0" fontId="0" fillId="2" borderId="0" xfId="0" applyFill="1" applyAlignment="1">
      <alignment horizontal="left" vertical="center" wrapText="1"/>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3" fillId="2" borderId="0" xfId="0" applyFont="1" applyFill="1" applyBorder="1" applyAlignment="1">
      <alignment horizontal="center"/>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cellXfs>
  <cellStyles count="8">
    <cellStyle name="Normal" xfId="0"/>
    <cellStyle name="Comma" xfId="15"/>
    <cellStyle name="Comma [0]" xfId="16"/>
    <cellStyle name="Hyperlink" xfId="17"/>
    <cellStyle name="Followed 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11</xdr:row>
      <xdr:rowOff>114300</xdr:rowOff>
    </xdr:from>
    <xdr:to>
      <xdr:col>3</xdr:col>
      <xdr:colOff>285750</xdr:colOff>
      <xdr:row>13</xdr:row>
      <xdr:rowOff>0</xdr:rowOff>
    </xdr:to>
    <xdr:sp>
      <xdr:nvSpPr>
        <xdr:cNvPr id="1" name="Line 24"/>
        <xdr:cNvSpPr>
          <a:spLocks/>
        </xdr:cNvSpPr>
      </xdr:nvSpPr>
      <xdr:spPr>
        <a:xfrm>
          <a:off x="2114550" y="1371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5</xdr:col>
      <xdr:colOff>0</xdr:colOff>
      <xdr:row>13</xdr:row>
      <xdr:rowOff>114300</xdr:rowOff>
    </xdr:to>
    <xdr:sp>
      <xdr:nvSpPr>
        <xdr:cNvPr id="2" name="Line 28"/>
        <xdr:cNvSpPr>
          <a:spLocks/>
        </xdr:cNvSpPr>
      </xdr:nvSpPr>
      <xdr:spPr>
        <a:xfrm>
          <a:off x="3048000" y="14859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xdr:row>
      <xdr:rowOff>0</xdr:rowOff>
    </xdr:from>
    <xdr:to>
      <xdr:col>1</xdr:col>
      <xdr:colOff>0</xdr:colOff>
      <xdr:row>13</xdr:row>
      <xdr:rowOff>0</xdr:rowOff>
    </xdr:to>
    <xdr:sp>
      <xdr:nvSpPr>
        <xdr:cNvPr id="3" name="Line 29"/>
        <xdr:cNvSpPr>
          <a:spLocks/>
        </xdr:cNvSpPr>
      </xdr:nvSpPr>
      <xdr:spPr>
        <a:xfrm>
          <a:off x="609600" y="1371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17</xdr:row>
      <xdr:rowOff>85725</xdr:rowOff>
    </xdr:from>
    <xdr:to>
      <xdr:col>5</xdr:col>
      <xdr:colOff>323850</xdr:colOff>
      <xdr:row>23</xdr:row>
      <xdr:rowOff>38100</xdr:rowOff>
    </xdr:to>
    <xdr:sp>
      <xdr:nvSpPr>
        <xdr:cNvPr id="4" name="Line 95"/>
        <xdr:cNvSpPr>
          <a:spLocks/>
        </xdr:cNvSpPr>
      </xdr:nvSpPr>
      <xdr:spPr>
        <a:xfrm>
          <a:off x="3371850" y="2028825"/>
          <a:ext cx="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5</xdr:col>
      <xdr:colOff>0</xdr:colOff>
      <xdr:row>11</xdr:row>
      <xdr:rowOff>0</xdr:rowOff>
    </xdr:to>
    <xdr:sp>
      <xdr:nvSpPr>
        <xdr:cNvPr id="5" name="Line 97"/>
        <xdr:cNvSpPr>
          <a:spLocks/>
        </xdr:cNvSpPr>
      </xdr:nvSpPr>
      <xdr:spPr>
        <a:xfrm>
          <a:off x="1219200" y="125730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0</xdr:colOff>
      <xdr:row>12</xdr:row>
      <xdr:rowOff>0</xdr:rowOff>
    </xdr:to>
    <xdr:sp>
      <xdr:nvSpPr>
        <xdr:cNvPr id="6" name="Line 98"/>
        <xdr:cNvSpPr>
          <a:spLocks/>
        </xdr:cNvSpPr>
      </xdr:nvSpPr>
      <xdr:spPr>
        <a:xfrm>
          <a:off x="1219200" y="12573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0</xdr:rowOff>
    </xdr:from>
    <xdr:to>
      <xdr:col>5</xdr:col>
      <xdr:colOff>0</xdr:colOff>
      <xdr:row>12</xdr:row>
      <xdr:rowOff>0</xdr:rowOff>
    </xdr:to>
    <xdr:sp>
      <xdr:nvSpPr>
        <xdr:cNvPr id="7" name="Line 99"/>
        <xdr:cNvSpPr>
          <a:spLocks/>
        </xdr:cNvSpPr>
      </xdr:nvSpPr>
      <xdr:spPr>
        <a:xfrm>
          <a:off x="3048000" y="12573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xdr:row>
      <xdr:rowOff>0</xdr:rowOff>
    </xdr:from>
    <xdr:to>
      <xdr:col>6</xdr:col>
      <xdr:colOff>0</xdr:colOff>
      <xdr:row>12</xdr:row>
      <xdr:rowOff>0</xdr:rowOff>
    </xdr:to>
    <xdr:sp>
      <xdr:nvSpPr>
        <xdr:cNvPr id="8" name="Line 100"/>
        <xdr:cNvSpPr>
          <a:spLocks/>
        </xdr:cNvSpPr>
      </xdr:nvSpPr>
      <xdr:spPr>
        <a:xfrm>
          <a:off x="609600" y="13716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13</xdr:row>
      <xdr:rowOff>0</xdr:rowOff>
    </xdr:from>
    <xdr:to>
      <xdr:col>6</xdr:col>
      <xdr:colOff>0</xdr:colOff>
      <xdr:row>13</xdr:row>
      <xdr:rowOff>0</xdr:rowOff>
    </xdr:to>
    <xdr:sp>
      <xdr:nvSpPr>
        <xdr:cNvPr id="9" name="Line 101"/>
        <xdr:cNvSpPr>
          <a:spLocks/>
        </xdr:cNvSpPr>
      </xdr:nvSpPr>
      <xdr:spPr>
        <a:xfrm>
          <a:off x="609600" y="14859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12</xdr:row>
      <xdr:rowOff>0</xdr:rowOff>
    </xdr:from>
    <xdr:to>
      <xdr:col>6</xdr:col>
      <xdr:colOff>0</xdr:colOff>
      <xdr:row>13</xdr:row>
      <xdr:rowOff>0</xdr:rowOff>
    </xdr:to>
    <xdr:sp>
      <xdr:nvSpPr>
        <xdr:cNvPr id="10" name="Line 102"/>
        <xdr:cNvSpPr>
          <a:spLocks/>
        </xdr:cNvSpPr>
      </xdr:nvSpPr>
      <xdr:spPr>
        <a:xfrm>
          <a:off x="3657600" y="1371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14</xdr:row>
      <xdr:rowOff>0</xdr:rowOff>
    </xdr:from>
    <xdr:to>
      <xdr:col>5</xdr:col>
      <xdr:colOff>0</xdr:colOff>
      <xdr:row>14</xdr:row>
      <xdr:rowOff>0</xdr:rowOff>
    </xdr:to>
    <xdr:sp>
      <xdr:nvSpPr>
        <xdr:cNvPr id="11" name="Line 103"/>
        <xdr:cNvSpPr>
          <a:spLocks/>
        </xdr:cNvSpPr>
      </xdr:nvSpPr>
      <xdr:spPr>
        <a:xfrm>
          <a:off x="1219200" y="160020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13</xdr:row>
      <xdr:rowOff>0</xdr:rowOff>
    </xdr:from>
    <xdr:to>
      <xdr:col>2</xdr:col>
      <xdr:colOff>0</xdr:colOff>
      <xdr:row>14</xdr:row>
      <xdr:rowOff>0</xdr:rowOff>
    </xdr:to>
    <xdr:sp>
      <xdr:nvSpPr>
        <xdr:cNvPr id="12" name="Line 104"/>
        <xdr:cNvSpPr>
          <a:spLocks/>
        </xdr:cNvSpPr>
      </xdr:nvSpPr>
      <xdr:spPr>
        <a:xfrm>
          <a:off x="1219200" y="14859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18</xdr:row>
      <xdr:rowOff>0</xdr:rowOff>
    </xdr:from>
    <xdr:to>
      <xdr:col>6</xdr:col>
      <xdr:colOff>0</xdr:colOff>
      <xdr:row>18</xdr:row>
      <xdr:rowOff>0</xdr:rowOff>
    </xdr:to>
    <xdr:sp>
      <xdr:nvSpPr>
        <xdr:cNvPr id="13" name="Line 105"/>
        <xdr:cNvSpPr>
          <a:spLocks/>
        </xdr:cNvSpPr>
      </xdr:nvSpPr>
      <xdr:spPr>
        <a:xfrm>
          <a:off x="609600" y="20574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0</xdr:rowOff>
    </xdr:from>
    <xdr:to>
      <xdr:col>5</xdr:col>
      <xdr:colOff>600075</xdr:colOff>
      <xdr:row>23</xdr:row>
      <xdr:rowOff>0</xdr:rowOff>
    </xdr:to>
    <xdr:sp>
      <xdr:nvSpPr>
        <xdr:cNvPr id="14" name="Line 107"/>
        <xdr:cNvSpPr>
          <a:spLocks/>
        </xdr:cNvSpPr>
      </xdr:nvSpPr>
      <xdr:spPr>
        <a:xfrm>
          <a:off x="609600" y="2628900"/>
          <a:ext cx="3038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18</xdr:row>
      <xdr:rowOff>0</xdr:rowOff>
    </xdr:from>
    <xdr:to>
      <xdr:col>2</xdr:col>
      <xdr:colOff>0</xdr:colOff>
      <xdr:row>23</xdr:row>
      <xdr:rowOff>0</xdr:rowOff>
    </xdr:to>
    <xdr:sp>
      <xdr:nvSpPr>
        <xdr:cNvPr id="15" name="Line 111"/>
        <xdr:cNvSpPr>
          <a:spLocks/>
        </xdr:cNvSpPr>
      </xdr:nvSpPr>
      <xdr:spPr>
        <a:xfrm>
          <a:off x="1219200" y="2057400"/>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18</xdr:row>
      <xdr:rowOff>0</xdr:rowOff>
    </xdr:from>
    <xdr:to>
      <xdr:col>5</xdr:col>
      <xdr:colOff>0</xdr:colOff>
      <xdr:row>23</xdr:row>
      <xdr:rowOff>0</xdr:rowOff>
    </xdr:to>
    <xdr:sp>
      <xdr:nvSpPr>
        <xdr:cNvPr id="16" name="Line 112"/>
        <xdr:cNvSpPr>
          <a:spLocks/>
        </xdr:cNvSpPr>
      </xdr:nvSpPr>
      <xdr:spPr>
        <a:xfrm>
          <a:off x="3048000" y="2057400"/>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20</xdr:row>
      <xdr:rowOff>66675</xdr:rowOff>
    </xdr:from>
    <xdr:to>
      <xdr:col>1</xdr:col>
      <xdr:colOff>0</xdr:colOff>
      <xdr:row>20</xdr:row>
      <xdr:rowOff>66675</xdr:rowOff>
    </xdr:to>
    <xdr:sp>
      <xdr:nvSpPr>
        <xdr:cNvPr id="17" name="Line 113"/>
        <xdr:cNvSpPr>
          <a:spLocks/>
        </xdr:cNvSpPr>
      </xdr:nvSpPr>
      <xdr:spPr>
        <a:xfrm flipH="1">
          <a:off x="400050" y="23526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20</xdr:row>
      <xdr:rowOff>66675</xdr:rowOff>
    </xdr:from>
    <xdr:to>
      <xdr:col>6</xdr:col>
      <xdr:colOff>209550</xdr:colOff>
      <xdr:row>20</xdr:row>
      <xdr:rowOff>66675</xdr:rowOff>
    </xdr:to>
    <xdr:sp>
      <xdr:nvSpPr>
        <xdr:cNvPr id="18" name="Line 114"/>
        <xdr:cNvSpPr>
          <a:spLocks/>
        </xdr:cNvSpPr>
      </xdr:nvSpPr>
      <xdr:spPr>
        <a:xfrm>
          <a:off x="3657600" y="23526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18</xdr:row>
      <xdr:rowOff>0</xdr:rowOff>
    </xdr:from>
    <xdr:to>
      <xdr:col>3</xdr:col>
      <xdr:colOff>304800</xdr:colOff>
      <xdr:row>23</xdr:row>
      <xdr:rowOff>0</xdr:rowOff>
    </xdr:to>
    <xdr:sp>
      <xdr:nvSpPr>
        <xdr:cNvPr id="19" name="Line 115"/>
        <xdr:cNvSpPr>
          <a:spLocks/>
        </xdr:cNvSpPr>
      </xdr:nvSpPr>
      <xdr:spPr>
        <a:xfrm>
          <a:off x="2133600" y="2057400"/>
          <a:ext cx="0" cy="5715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24</xdr:row>
      <xdr:rowOff>0</xdr:rowOff>
    </xdr:from>
    <xdr:to>
      <xdr:col>5</xdr:col>
      <xdr:colOff>57150</xdr:colOff>
      <xdr:row>24</xdr:row>
      <xdr:rowOff>0</xdr:rowOff>
    </xdr:to>
    <xdr:sp>
      <xdr:nvSpPr>
        <xdr:cNvPr id="20" name="Line 116"/>
        <xdr:cNvSpPr>
          <a:spLocks/>
        </xdr:cNvSpPr>
      </xdr:nvSpPr>
      <xdr:spPr>
        <a:xfrm>
          <a:off x="1152525" y="2743200"/>
          <a:ext cx="1952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22</xdr:row>
      <xdr:rowOff>76200</xdr:rowOff>
    </xdr:from>
    <xdr:to>
      <xdr:col>5</xdr:col>
      <xdr:colOff>352425</xdr:colOff>
      <xdr:row>23</xdr:row>
      <xdr:rowOff>28575</xdr:rowOff>
    </xdr:to>
    <xdr:sp>
      <xdr:nvSpPr>
        <xdr:cNvPr id="21" name="Line 134"/>
        <xdr:cNvSpPr>
          <a:spLocks/>
        </xdr:cNvSpPr>
      </xdr:nvSpPr>
      <xdr:spPr>
        <a:xfrm flipV="1">
          <a:off x="3333750" y="25908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10</xdr:row>
      <xdr:rowOff>95250</xdr:rowOff>
    </xdr:from>
    <xdr:to>
      <xdr:col>5</xdr:col>
      <xdr:colOff>314325</xdr:colOff>
      <xdr:row>14</xdr:row>
      <xdr:rowOff>19050</xdr:rowOff>
    </xdr:to>
    <xdr:sp>
      <xdr:nvSpPr>
        <xdr:cNvPr id="22" name="Line 147"/>
        <xdr:cNvSpPr>
          <a:spLocks/>
        </xdr:cNvSpPr>
      </xdr:nvSpPr>
      <xdr:spPr>
        <a:xfrm>
          <a:off x="3362325" y="12382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14</xdr:row>
      <xdr:rowOff>0</xdr:rowOff>
    </xdr:from>
    <xdr:to>
      <xdr:col>5</xdr:col>
      <xdr:colOff>352425</xdr:colOff>
      <xdr:row>14</xdr:row>
      <xdr:rowOff>0</xdr:rowOff>
    </xdr:to>
    <xdr:sp>
      <xdr:nvSpPr>
        <xdr:cNvPr id="23" name="Line 149"/>
        <xdr:cNvSpPr>
          <a:spLocks/>
        </xdr:cNvSpPr>
      </xdr:nvSpPr>
      <xdr:spPr>
        <a:xfrm>
          <a:off x="3333750" y="16002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13</xdr:row>
      <xdr:rowOff>0</xdr:rowOff>
    </xdr:from>
    <xdr:to>
      <xdr:col>5</xdr:col>
      <xdr:colOff>352425</xdr:colOff>
      <xdr:row>13</xdr:row>
      <xdr:rowOff>0</xdr:rowOff>
    </xdr:to>
    <xdr:sp>
      <xdr:nvSpPr>
        <xdr:cNvPr id="24" name="Line 150"/>
        <xdr:cNvSpPr>
          <a:spLocks/>
        </xdr:cNvSpPr>
      </xdr:nvSpPr>
      <xdr:spPr>
        <a:xfrm>
          <a:off x="3333750" y="14859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12</xdr:row>
      <xdr:rowOff>0</xdr:rowOff>
    </xdr:from>
    <xdr:to>
      <xdr:col>5</xdr:col>
      <xdr:colOff>352425</xdr:colOff>
      <xdr:row>12</xdr:row>
      <xdr:rowOff>0</xdr:rowOff>
    </xdr:to>
    <xdr:sp>
      <xdr:nvSpPr>
        <xdr:cNvPr id="25" name="Line 151"/>
        <xdr:cNvSpPr>
          <a:spLocks/>
        </xdr:cNvSpPr>
      </xdr:nvSpPr>
      <xdr:spPr>
        <a:xfrm>
          <a:off x="3333750" y="13716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11</xdr:row>
      <xdr:rowOff>0</xdr:rowOff>
    </xdr:from>
    <xdr:to>
      <xdr:col>5</xdr:col>
      <xdr:colOff>352425</xdr:colOff>
      <xdr:row>11</xdr:row>
      <xdr:rowOff>0</xdr:rowOff>
    </xdr:to>
    <xdr:sp>
      <xdr:nvSpPr>
        <xdr:cNvPr id="26" name="Line 152"/>
        <xdr:cNvSpPr>
          <a:spLocks/>
        </xdr:cNvSpPr>
      </xdr:nvSpPr>
      <xdr:spPr>
        <a:xfrm>
          <a:off x="3333750" y="12573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32</xdr:row>
      <xdr:rowOff>0</xdr:rowOff>
    </xdr:from>
    <xdr:to>
      <xdr:col>0</xdr:col>
      <xdr:colOff>0</xdr:colOff>
      <xdr:row>32</xdr:row>
      <xdr:rowOff>0</xdr:rowOff>
    </xdr:to>
    <xdr:sp>
      <xdr:nvSpPr>
        <xdr:cNvPr id="27" name="Line 158"/>
        <xdr:cNvSpPr>
          <a:spLocks/>
        </xdr:cNvSpPr>
      </xdr:nvSpPr>
      <xdr:spPr>
        <a:xfrm>
          <a:off x="0" y="354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32</xdr:row>
      <xdr:rowOff>0</xdr:rowOff>
    </xdr:from>
    <xdr:to>
      <xdr:col>0</xdr:col>
      <xdr:colOff>0</xdr:colOff>
      <xdr:row>32</xdr:row>
      <xdr:rowOff>0</xdr:rowOff>
    </xdr:to>
    <xdr:sp>
      <xdr:nvSpPr>
        <xdr:cNvPr id="28" name="Line 159"/>
        <xdr:cNvSpPr>
          <a:spLocks/>
        </xdr:cNvSpPr>
      </xdr:nvSpPr>
      <xdr:spPr>
        <a:xfrm>
          <a:off x="0" y="354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32</xdr:row>
      <xdr:rowOff>0</xdr:rowOff>
    </xdr:from>
    <xdr:to>
      <xdr:col>0</xdr:col>
      <xdr:colOff>0</xdr:colOff>
      <xdr:row>32</xdr:row>
      <xdr:rowOff>0</xdr:rowOff>
    </xdr:to>
    <xdr:sp>
      <xdr:nvSpPr>
        <xdr:cNvPr id="29" name="Line 160"/>
        <xdr:cNvSpPr>
          <a:spLocks/>
        </xdr:cNvSpPr>
      </xdr:nvSpPr>
      <xdr:spPr>
        <a:xfrm>
          <a:off x="0" y="354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32</xdr:row>
      <xdr:rowOff>0</xdr:rowOff>
    </xdr:from>
    <xdr:to>
      <xdr:col>0</xdr:col>
      <xdr:colOff>0</xdr:colOff>
      <xdr:row>32</xdr:row>
      <xdr:rowOff>0</xdr:rowOff>
    </xdr:to>
    <xdr:sp>
      <xdr:nvSpPr>
        <xdr:cNvPr id="30" name="Line 161"/>
        <xdr:cNvSpPr>
          <a:spLocks/>
        </xdr:cNvSpPr>
      </xdr:nvSpPr>
      <xdr:spPr>
        <a:xfrm>
          <a:off x="0" y="354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32</xdr:row>
      <xdr:rowOff>0</xdr:rowOff>
    </xdr:from>
    <xdr:to>
      <xdr:col>0</xdr:col>
      <xdr:colOff>0</xdr:colOff>
      <xdr:row>32</xdr:row>
      <xdr:rowOff>0</xdr:rowOff>
    </xdr:to>
    <xdr:sp>
      <xdr:nvSpPr>
        <xdr:cNvPr id="31" name="Line 162"/>
        <xdr:cNvSpPr>
          <a:spLocks/>
        </xdr:cNvSpPr>
      </xdr:nvSpPr>
      <xdr:spPr>
        <a:xfrm>
          <a:off x="0" y="354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32</xdr:row>
      <xdr:rowOff>0</xdr:rowOff>
    </xdr:from>
    <xdr:to>
      <xdr:col>0</xdr:col>
      <xdr:colOff>0</xdr:colOff>
      <xdr:row>32</xdr:row>
      <xdr:rowOff>0</xdr:rowOff>
    </xdr:to>
    <xdr:sp>
      <xdr:nvSpPr>
        <xdr:cNvPr id="32" name="Line 163"/>
        <xdr:cNvSpPr>
          <a:spLocks/>
        </xdr:cNvSpPr>
      </xdr:nvSpPr>
      <xdr:spPr>
        <a:xfrm>
          <a:off x="0" y="354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32</xdr:row>
      <xdr:rowOff>0</xdr:rowOff>
    </xdr:from>
    <xdr:to>
      <xdr:col>0</xdr:col>
      <xdr:colOff>0</xdr:colOff>
      <xdr:row>32</xdr:row>
      <xdr:rowOff>0</xdr:rowOff>
    </xdr:to>
    <xdr:sp>
      <xdr:nvSpPr>
        <xdr:cNvPr id="33" name="Line 164"/>
        <xdr:cNvSpPr>
          <a:spLocks/>
        </xdr:cNvSpPr>
      </xdr:nvSpPr>
      <xdr:spPr>
        <a:xfrm>
          <a:off x="0" y="354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32</xdr:row>
      <xdr:rowOff>0</xdr:rowOff>
    </xdr:from>
    <xdr:to>
      <xdr:col>0</xdr:col>
      <xdr:colOff>0</xdr:colOff>
      <xdr:row>32</xdr:row>
      <xdr:rowOff>0</xdr:rowOff>
    </xdr:to>
    <xdr:sp>
      <xdr:nvSpPr>
        <xdr:cNvPr id="34" name="Line 165"/>
        <xdr:cNvSpPr>
          <a:spLocks/>
        </xdr:cNvSpPr>
      </xdr:nvSpPr>
      <xdr:spPr>
        <a:xfrm>
          <a:off x="0" y="354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32</xdr:row>
      <xdr:rowOff>0</xdr:rowOff>
    </xdr:from>
    <xdr:to>
      <xdr:col>0</xdr:col>
      <xdr:colOff>0</xdr:colOff>
      <xdr:row>32</xdr:row>
      <xdr:rowOff>0</xdr:rowOff>
    </xdr:to>
    <xdr:sp>
      <xdr:nvSpPr>
        <xdr:cNvPr id="35" name="Line 166"/>
        <xdr:cNvSpPr>
          <a:spLocks/>
        </xdr:cNvSpPr>
      </xdr:nvSpPr>
      <xdr:spPr>
        <a:xfrm>
          <a:off x="0" y="354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32</xdr:row>
      <xdr:rowOff>0</xdr:rowOff>
    </xdr:from>
    <xdr:to>
      <xdr:col>0</xdr:col>
      <xdr:colOff>0</xdr:colOff>
      <xdr:row>32</xdr:row>
      <xdr:rowOff>0</xdr:rowOff>
    </xdr:to>
    <xdr:sp>
      <xdr:nvSpPr>
        <xdr:cNvPr id="36" name="Line 167"/>
        <xdr:cNvSpPr>
          <a:spLocks/>
        </xdr:cNvSpPr>
      </xdr:nvSpPr>
      <xdr:spPr>
        <a:xfrm flipV="1">
          <a:off x="0" y="354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31</xdr:row>
      <xdr:rowOff>114300</xdr:rowOff>
    </xdr:from>
    <xdr:to>
      <xdr:col>0</xdr:col>
      <xdr:colOff>0</xdr:colOff>
      <xdr:row>32</xdr:row>
      <xdr:rowOff>0</xdr:rowOff>
    </xdr:to>
    <xdr:sp>
      <xdr:nvSpPr>
        <xdr:cNvPr id="37" name="Line 168"/>
        <xdr:cNvSpPr>
          <a:spLocks/>
        </xdr:cNvSpPr>
      </xdr:nvSpPr>
      <xdr:spPr>
        <a:xfrm>
          <a:off x="0" y="354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32</xdr:row>
      <xdr:rowOff>0</xdr:rowOff>
    </xdr:from>
    <xdr:to>
      <xdr:col>0</xdr:col>
      <xdr:colOff>0</xdr:colOff>
      <xdr:row>32</xdr:row>
      <xdr:rowOff>0</xdr:rowOff>
    </xdr:to>
    <xdr:sp>
      <xdr:nvSpPr>
        <xdr:cNvPr id="38" name="Line 169"/>
        <xdr:cNvSpPr>
          <a:spLocks/>
        </xdr:cNvSpPr>
      </xdr:nvSpPr>
      <xdr:spPr>
        <a:xfrm>
          <a:off x="0" y="354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32</xdr:row>
      <xdr:rowOff>0</xdr:rowOff>
    </xdr:from>
    <xdr:to>
      <xdr:col>0</xdr:col>
      <xdr:colOff>0</xdr:colOff>
      <xdr:row>32</xdr:row>
      <xdr:rowOff>0</xdr:rowOff>
    </xdr:to>
    <xdr:sp>
      <xdr:nvSpPr>
        <xdr:cNvPr id="39" name="Line 170"/>
        <xdr:cNvSpPr>
          <a:spLocks/>
        </xdr:cNvSpPr>
      </xdr:nvSpPr>
      <xdr:spPr>
        <a:xfrm>
          <a:off x="0" y="354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32</xdr:row>
      <xdr:rowOff>0</xdr:rowOff>
    </xdr:from>
    <xdr:to>
      <xdr:col>0</xdr:col>
      <xdr:colOff>0</xdr:colOff>
      <xdr:row>32</xdr:row>
      <xdr:rowOff>0</xdr:rowOff>
    </xdr:to>
    <xdr:sp>
      <xdr:nvSpPr>
        <xdr:cNvPr id="40" name="Line 171"/>
        <xdr:cNvSpPr>
          <a:spLocks/>
        </xdr:cNvSpPr>
      </xdr:nvSpPr>
      <xdr:spPr>
        <a:xfrm>
          <a:off x="0" y="354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32</xdr:row>
      <xdr:rowOff>0</xdr:rowOff>
    </xdr:from>
    <xdr:to>
      <xdr:col>0</xdr:col>
      <xdr:colOff>0</xdr:colOff>
      <xdr:row>32</xdr:row>
      <xdr:rowOff>0</xdr:rowOff>
    </xdr:to>
    <xdr:sp>
      <xdr:nvSpPr>
        <xdr:cNvPr id="41" name="Line 172"/>
        <xdr:cNvSpPr>
          <a:spLocks/>
        </xdr:cNvSpPr>
      </xdr:nvSpPr>
      <xdr:spPr>
        <a:xfrm flipV="1">
          <a:off x="0" y="354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32</xdr:row>
      <xdr:rowOff>0</xdr:rowOff>
    </xdr:from>
    <xdr:to>
      <xdr:col>0</xdr:col>
      <xdr:colOff>0</xdr:colOff>
      <xdr:row>32</xdr:row>
      <xdr:rowOff>0</xdr:rowOff>
    </xdr:to>
    <xdr:sp>
      <xdr:nvSpPr>
        <xdr:cNvPr id="42" name="Line 173"/>
        <xdr:cNvSpPr>
          <a:spLocks/>
        </xdr:cNvSpPr>
      </xdr:nvSpPr>
      <xdr:spPr>
        <a:xfrm flipV="1">
          <a:off x="0" y="354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31</xdr:row>
      <xdr:rowOff>114300</xdr:rowOff>
    </xdr:from>
    <xdr:to>
      <xdr:col>0</xdr:col>
      <xdr:colOff>0</xdr:colOff>
      <xdr:row>32</xdr:row>
      <xdr:rowOff>0</xdr:rowOff>
    </xdr:to>
    <xdr:sp>
      <xdr:nvSpPr>
        <xdr:cNvPr id="43" name="Line 174"/>
        <xdr:cNvSpPr>
          <a:spLocks/>
        </xdr:cNvSpPr>
      </xdr:nvSpPr>
      <xdr:spPr>
        <a:xfrm flipV="1">
          <a:off x="0" y="354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37</xdr:row>
      <xdr:rowOff>114300</xdr:rowOff>
    </xdr:from>
    <xdr:to>
      <xdr:col>3</xdr:col>
      <xdr:colOff>285750</xdr:colOff>
      <xdr:row>39</xdr:row>
      <xdr:rowOff>0</xdr:rowOff>
    </xdr:to>
    <xdr:sp>
      <xdr:nvSpPr>
        <xdr:cNvPr id="44" name="Line 195"/>
        <xdr:cNvSpPr>
          <a:spLocks/>
        </xdr:cNvSpPr>
      </xdr:nvSpPr>
      <xdr:spPr>
        <a:xfrm>
          <a:off x="2114550" y="42291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39</xdr:row>
      <xdr:rowOff>0</xdr:rowOff>
    </xdr:from>
    <xdr:to>
      <xdr:col>5</xdr:col>
      <xdr:colOff>0</xdr:colOff>
      <xdr:row>39</xdr:row>
      <xdr:rowOff>114300</xdr:rowOff>
    </xdr:to>
    <xdr:sp>
      <xdr:nvSpPr>
        <xdr:cNvPr id="45" name="Line 196"/>
        <xdr:cNvSpPr>
          <a:spLocks/>
        </xdr:cNvSpPr>
      </xdr:nvSpPr>
      <xdr:spPr>
        <a:xfrm>
          <a:off x="3048000" y="43434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38</xdr:row>
      <xdr:rowOff>0</xdr:rowOff>
    </xdr:from>
    <xdr:to>
      <xdr:col>1</xdr:col>
      <xdr:colOff>0</xdr:colOff>
      <xdr:row>39</xdr:row>
      <xdr:rowOff>0</xdr:rowOff>
    </xdr:to>
    <xdr:sp>
      <xdr:nvSpPr>
        <xdr:cNvPr id="46" name="Line 197"/>
        <xdr:cNvSpPr>
          <a:spLocks/>
        </xdr:cNvSpPr>
      </xdr:nvSpPr>
      <xdr:spPr>
        <a:xfrm>
          <a:off x="609600" y="42291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5</xdr:col>
      <xdr:colOff>0</xdr:colOff>
      <xdr:row>37</xdr:row>
      <xdr:rowOff>0</xdr:rowOff>
    </xdr:to>
    <xdr:sp>
      <xdr:nvSpPr>
        <xdr:cNvPr id="47" name="Line 198"/>
        <xdr:cNvSpPr>
          <a:spLocks/>
        </xdr:cNvSpPr>
      </xdr:nvSpPr>
      <xdr:spPr>
        <a:xfrm>
          <a:off x="1219200" y="411480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38</xdr:row>
      <xdr:rowOff>0</xdr:rowOff>
    </xdr:to>
    <xdr:sp>
      <xdr:nvSpPr>
        <xdr:cNvPr id="48" name="Line 199"/>
        <xdr:cNvSpPr>
          <a:spLocks/>
        </xdr:cNvSpPr>
      </xdr:nvSpPr>
      <xdr:spPr>
        <a:xfrm>
          <a:off x="1219200" y="41148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38</xdr:row>
      <xdr:rowOff>0</xdr:rowOff>
    </xdr:to>
    <xdr:sp>
      <xdr:nvSpPr>
        <xdr:cNvPr id="49" name="Line 200"/>
        <xdr:cNvSpPr>
          <a:spLocks/>
        </xdr:cNvSpPr>
      </xdr:nvSpPr>
      <xdr:spPr>
        <a:xfrm>
          <a:off x="3048000" y="41148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38</xdr:row>
      <xdr:rowOff>0</xdr:rowOff>
    </xdr:from>
    <xdr:to>
      <xdr:col>6</xdr:col>
      <xdr:colOff>0</xdr:colOff>
      <xdr:row>38</xdr:row>
      <xdr:rowOff>0</xdr:rowOff>
    </xdr:to>
    <xdr:sp>
      <xdr:nvSpPr>
        <xdr:cNvPr id="50" name="Line 201"/>
        <xdr:cNvSpPr>
          <a:spLocks/>
        </xdr:cNvSpPr>
      </xdr:nvSpPr>
      <xdr:spPr>
        <a:xfrm>
          <a:off x="609600" y="42291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39</xdr:row>
      <xdr:rowOff>0</xdr:rowOff>
    </xdr:from>
    <xdr:to>
      <xdr:col>6</xdr:col>
      <xdr:colOff>0</xdr:colOff>
      <xdr:row>39</xdr:row>
      <xdr:rowOff>0</xdr:rowOff>
    </xdr:to>
    <xdr:sp>
      <xdr:nvSpPr>
        <xdr:cNvPr id="51" name="Line 202"/>
        <xdr:cNvSpPr>
          <a:spLocks/>
        </xdr:cNvSpPr>
      </xdr:nvSpPr>
      <xdr:spPr>
        <a:xfrm>
          <a:off x="609600" y="43434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38</xdr:row>
      <xdr:rowOff>0</xdr:rowOff>
    </xdr:from>
    <xdr:to>
      <xdr:col>6</xdr:col>
      <xdr:colOff>0</xdr:colOff>
      <xdr:row>39</xdr:row>
      <xdr:rowOff>0</xdr:rowOff>
    </xdr:to>
    <xdr:sp>
      <xdr:nvSpPr>
        <xdr:cNvPr id="52" name="Line 203"/>
        <xdr:cNvSpPr>
          <a:spLocks/>
        </xdr:cNvSpPr>
      </xdr:nvSpPr>
      <xdr:spPr>
        <a:xfrm>
          <a:off x="3657600" y="42291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5</xdr:col>
      <xdr:colOff>0</xdr:colOff>
      <xdr:row>40</xdr:row>
      <xdr:rowOff>0</xdr:rowOff>
    </xdr:to>
    <xdr:sp>
      <xdr:nvSpPr>
        <xdr:cNvPr id="53" name="Line 204"/>
        <xdr:cNvSpPr>
          <a:spLocks/>
        </xdr:cNvSpPr>
      </xdr:nvSpPr>
      <xdr:spPr>
        <a:xfrm>
          <a:off x="1219200" y="445770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39</xdr:row>
      <xdr:rowOff>0</xdr:rowOff>
    </xdr:from>
    <xdr:to>
      <xdr:col>2</xdr:col>
      <xdr:colOff>0</xdr:colOff>
      <xdr:row>40</xdr:row>
      <xdr:rowOff>0</xdr:rowOff>
    </xdr:to>
    <xdr:sp>
      <xdr:nvSpPr>
        <xdr:cNvPr id="54" name="Line 205"/>
        <xdr:cNvSpPr>
          <a:spLocks/>
        </xdr:cNvSpPr>
      </xdr:nvSpPr>
      <xdr:spPr>
        <a:xfrm>
          <a:off x="1219200" y="43434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333375</xdr:colOff>
      <xdr:row>36</xdr:row>
      <xdr:rowOff>95250</xdr:rowOff>
    </xdr:from>
    <xdr:to>
      <xdr:col>5</xdr:col>
      <xdr:colOff>333375</xdr:colOff>
      <xdr:row>40</xdr:row>
      <xdr:rowOff>19050</xdr:rowOff>
    </xdr:to>
    <xdr:sp>
      <xdr:nvSpPr>
        <xdr:cNvPr id="55" name="Line 207"/>
        <xdr:cNvSpPr>
          <a:spLocks/>
        </xdr:cNvSpPr>
      </xdr:nvSpPr>
      <xdr:spPr>
        <a:xfrm>
          <a:off x="3381375" y="40957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40</xdr:row>
      <xdr:rowOff>0</xdr:rowOff>
    </xdr:from>
    <xdr:to>
      <xdr:col>5</xdr:col>
      <xdr:colOff>371475</xdr:colOff>
      <xdr:row>40</xdr:row>
      <xdr:rowOff>0</xdr:rowOff>
    </xdr:to>
    <xdr:sp>
      <xdr:nvSpPr>
        <xdr:cNvPr id="56" name="Line 208"/>
        <xdr:cNvSpPr>
          <a:spLocks/>
        </xdr:cNvSpPr>
      </xdr:nvSpPr>
      <xdr:spPr>
        <a:xfrm>
          <a:off x="3352800" y="44577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39</xdr:row>
      <xdr:rowOff>0</xdr:rowOff>
    </xdr:from>
    <xdr:to>
      <xdr:col>5</xdr:col>
      <xdr:colOff>371475</xdr:colOff>
      <xdr:row>39</xdr:row>
      <xdr:rowOff>0</xdr:rowOff>
    </xdr:to>
    <xdr:sp>
      <xdr:nvSpPr>
        <xdr:cNvPr id="57" name="Line 209"/>
        <xdr:cNvSpPr>
          <a:spLocks/>
        </xdr:cNvSpPr>
      </xdr:nvSpPr>
      <xdr:spPr>
        <a:xfrm>
          <a:off x="3352800" y="43434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0</xdr:rowOff>
    </xdr:from>
    <xdr:to>
      <xdr:col>5</xdr:col>
      <xdr:colOff>371475</xdr:colOff>
      <xdr:row>38</xdr:row>
      <xdr:rowOff>0</xdr:rowOff>
    </xdr:to>
    <xdr:sp>
      <xdr:nvSpPr>
        <xdr:cNvPr id="58" name="Line 210"/>
        <xdr:cNvSpPr>
          <a:spLocks/>
        </xdr:cNvSpPr>
      </xdr:nvSpPr>
      <xdr:spPr>
        <a:xfrm>
          <a:off x="3352800" y="42291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37</xdr:row>
      <xdr:rowOff>0</xdr:rowOff>
    </xdr:from>
    <xdr:to>
      <xdr:col>5</xdr:col>
      <xdr:colOff>371475</xdr:colOff>
      <xdr:row>37</xdr:row>
      <xdr:rowOff>0</xdr:rowOff>
    </xdr:to>
    <xdr:sp>
      <xdr:nvSpPr>
        <xdr:cNvPr id="59" name="Line 211"/>
        <xdr:cNvSpPr>
          <a:spLocks/>
        </xdr:cNvSpPr>
      </xdr:nvSpPr>
      <xdr:spPr>
        <a:xfrm>
          <a:off x="3352800" y="41148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44</xdr:row>
      <xdr:rowOff>0</xdr:rowOff>
    </xdr:from>
    <xdr:to>
      <xdr:col>6</xdr:col>
      <xdr:colOff>0</xdr:colOff>
      <xdr:row>44</xdr:row>
      <xdr:rowOff>0</xdr:rowOff>
    </xdr:to>
    <xdr:sp>
      <xdr:nvSpPr>
        <xdr:cNvPr id="60" name="Line 215"/>
        <xdr:cNvSpPr>
          <a:spLocks/>
        </xdr:cNvSpPr>
      </xdr:nvSpPr>
      <xdr:spPr>
        <a:xfrm>
          <a:off x="609600" y="49149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51</xdr:row>
      <xdr:rowOff>0</xdr:rowOff>
    </xdr:from>
    <xdr:to>
      <xdr:col>6</xdr:col>
      <xdr:colOff>0</xdr:colOff>
      <xdr:row>51</xdr:row>
      <xdr:rowOff>0</xdr:rowOff>
    </xdr:to>
    <xdr:sp>
      <xdr:nvSpPr>
        <xdr:cNvPr id="61" name="Line 218"/>
        <xdr:cNvSpPr>
          <a:spLocks/>
        </xdr:cNvSpPr>
      </xdr:nvSpPr>
      <xdr:spPr>
        <a:xfrm>
          <a:off x="609600" y="57150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44</xdr:row>
      <xdr:rowOff>0</xdr:rowOff>
    </xdr:from>
    <xdr:to>
      <xdr:col>2</xdr:col>
      <xdr:colOff>0</xdr:colOff>
      <xdr:row>51</xdr:row>
      <xdr:rowOff>0</xdr:rowOff>
    </xdr:to>
    <xdr:sp>
      <xdr:nvSpPr>
        <xdr:cNvPr id="62" name="Line 219"/>
        <xdr:cNvSpPr>
          <a:spLocks/>
        </xdr:cNvSpPr>
      </xdr:nvSpPr>
      <xdr:spPr>
        <a:xfrm>
          <a:off x="1219200" y="4914900"/>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44</xdr:row>
      <xdr:rowOff>0</xdr:rowOff>
    </xdr:from>
    <xdr:to>
      <xdr:col>5</xdr:col>
      <xdr:colOff>0</xdr:colOff>
      <xdr:row>51</xdr:row>
      <xdr:rowOff>0</xdr:rowOff>
    </xdr:to>
    <xdr:sp>
      <xdr:nvSpPr>
        <xdr:cNvPr id="63" name="Line 220"/>
        <xdr:cNvSpPr>
          <a:spLocks/>
        </xdr:cNvSpPr>
      </xdr:nvSpPr>
      <xdr:spPr>
        <a:xfrm>
          <a:off x="3048000" y="4914900"/>
          <a:ext cx="0" cy="800100"/>
        </a:xfrm>
        <a:prstGeom prst="line">
          <a:avLst/>
        </a:prstGeom>
        <a:pattFill prst="pct50">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44</xdr:row>
      <xdr:rowOff>0</xdr:rowOff>
    </xdr:from>
    <xdr:to>
      <xdr:col>3</xdr:col>
      <xdr:colOff>295275</xdr:colOff>
      <xdr:row>50</xdr:row>
      <xdr:rowOff>114300</xdr:rowOff>
    </xdr:to>
    <xdr:sp>
      <xdr:nvSpPr>
        <xdr:cNvPr id="64" name="Line 223"/>
        <xdr:cNvSpPr>
          <a:spLocks/>
        </xdr:cNvSpPr>
      </xdr:nvSpPr>
      <xdr:spPr>
        <a:xfrm>
          <a:off x="2124075" y="4914900"/>
          <a:ext cx="0" cy="800100"/>
        </a:xfrm>
        <a:prstGeom prst="line">
          <a:avLst/>
        </a:prstGeom>
        <a:pattFill prst="pct50">
          <a:fgClr>
            <a:srgbClr val="808080"/>
          </a:fgClr>
          <a:bgClr>
            <a:srgbClr val="FFCC99"/>
          </a:bgClr>
        </a:patt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457200</xdr:colOff>
      <xdr:row>49</xdr:row>
      <xdr:rowOff>28575</xdr:rowOff>
    </xdr:from>
    <xdr:to>
      <xdr:col>4</xdr:col>
      <xdr:colOff>419100</xdr:colOff>
      <xdr:row>49</xdr:row>
      <xdr:rowOff>104775</xdr:rowOff>
    </xdr:to>
    <xdr:grpSp>
      <xdr:nvGrpSpPr>
        <xdr:cNvPr id="65" name="Group 253"/>
        <xdr:cNvGrpSpPr>
          <a:grpSpLocks/>
        </xdr:cNvGrpSpPr>
      </xdr:nvGrpSpPr>
      <xdr:grpSpPr>
        <a:xfrm>
          <a:off x="2286000" y="5514975"/>
          <a:ext cx="571500" cy="76200"/>
          <a:chOff x="240" y="609"/>
          <a:chExt cx="60" cy="8"/>
        </a:xfrm>
        <a:solidFill>
          <a:srgbClr val="FFFFFF"/>
        </a:solidFill>
      </xdr:grpSpPr>
      <xdr:sp>
        <xdr:nvSpPr>
          <xdr:cNvPr id="66" name="Oval 250"/>
          <xdr:cNvSpPr>
            <a:spLocks/>
          </xdr:cNvSpPr>
        </xdr:nvSpPr>
        <xdr:spPr>
          <a:xfrm>
            <a:off x="292"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7" name="Oval 251"/>
          <xdr:cNvSpPr>
            <a:spLocks/>
          </xdr:cNvSpPr>
        </xdr:nvSpPr>
        <xdr:spPr>
          <a:xfrm>
            <a:off x="266"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Oval 252"/>
          <xdr:cNvSpPr>
            <a:spLocks/>
          </xdr:cNvSpPr>
        </xdr:nvSpPr>
        <xdr:spPr>
          <a:xfrm>
            <a:off x="240"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457200</xdr:colOff>
      <xdr:row>47</xdr:row>
      <xdr:rowOff>28575</xdr:rowOff>
    </xdr:from>
    <xdr:to>
      <xdr:col>4</xdr:col>
      <xdr:colOff>419100</xdr:colOff>
      <xdr:row>47</xdr:row>
      <xdr:rowOff>104775</xdr:rowOff>
    </xdr:to>
    <xdr:grpSp>
      <xdr:nvGrpSpPr>
        <xdr:cNvPr id="69" name="Group 254"/>
        <xdr:cNvGrpSpPr>
          <a:grpSpLocks/>
        </xdr:cNvGrpSpPr>
      </xdr:nvGrpSpPr>
      <xdr:grpSpPr>
        <a:xfrm>
          <a:off x="2286000" y="5286375"/>
          <a:ext cx="571500" cy="76200"/>
          <a:chOff x="240" y="609"/>
          <a:chExt cx="60" cy="8"/>
        </a:xfrm>
        <a:solidFill>
          <a:srgbClr val="FFFFFF"/>
        </a:solidFill>
      </xdr:grpSpPr>
      <xdr:sp>
        <xdr:nvSpPr>
          <xdr:cNvPr id="70" name="Oval 255"/>
          <xdr:cNvSpPr>
            <a:spLocks/>
          </xdr:cNvSpPr>
        </xdr:nvSpPr>
        <xdr:spPr>
          <a:xfrm>
            <a:off x="292"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1" name="Oval 256"/>
          <xdr:cNvSpPr>
            <a:spLocks/>
          </xdr:cNvSpPr>
        </xdr:nvSpPr>
        <xdr:spPr>
          <a:xfrm>
            <a:off x="266"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Oval 257"/>
          <xdr:cNvSpPr>
            <a:spLocks/>
          </xdr:cNvSpPr>
        </xdr:nvSpPr>
        <xdr:spPr>
          <a:xfrm>
            <a:off x="240"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457200</xdr:colOff>
      <xdr:row>45</xdr:row>
      <xdr:rowOff>28575</xdr:rowOff>
    </xdr:from>
    <xdr:to>
      <xdr:col>4</xdr:col>
      <xdr:colOff>419100</xdr:colOff>
      <xdr:row>45</xdr:row>
      <xdr:rowOff>104775</xdr:rowOff>
    </xdr:to>
    <xdr:grpSp>
      <xdr:nvGrpSpPr>
        <xdr:cNvPr id="73" name="Group 258"/>
        <xdr:cNvGrpSpPr>
          <a:grpSpLocks/>
        </xdr:cNvGrpSpPr>
      </xdr:nvGrpSpPr>
      <xdr:grpSpPr>
        <a:xfrm>
          <a:off x="2286000" y="5057775"/>
          <a:ext cx="571500" cy="76200"/>
          <a:chOff x="240" y="609"/>
          <a:chExt cx="60" cy="8"/>
        </a:xfrm>
        <a:solidFill>
          <a:srgbClr val="FFFFFF"/>
        </a:solidFill>
      </xdr:grpSpPr>
      <xdr:sp>
        <xdr:nvSpPr>
          <xdr:cNvPr id="74" name="Oval 259"/>
          <xdr:cNvSpPr>
            <a:spLocks/>
          </xdr:cNvSpPr>
        </xdr:nvSpPr>
        <xdr:spPr>
          <a:xfrm>
            <a:off x="292"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5" name="Oval 260"/>
          <xdr:cNvSpPr>
            <a:spLocks/>
          </xdr:cNvSpPr>
        </xdr:nvSpPr>
        <xdr:spPr>
          <a:xfrm>
            <a:off x="266"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6" name="Oval 261"/>
          <xdr:cNvSpPr>
            <a:spLocks/>
          </xdr:cNvSpPr>
        </xdr:nvSpPr>
        <xdr:spPr>
          <a:xfrm>
            <a:off x="240"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171450</xdr:colOff>
      <xdr:row>45</xdr:row>
      <xdr:rowOff>28575</xdr:rowOff>
    </xdr:from>
    <xdr:to>
      <xdr:col>3</xdr:col>
      <xdr:colOff>133350</xdr:colOff>
      <xdr:row>45</xdr:row>
      <xdr:rowOff>104775</xdr:rowOff>
    </xdr:to>
    <xdr:grpSp>
      <xdr:nvGrpSpPr>
        <xdr:cNvPr id="77" name="Group 262"/>
        <xdr:cNvGrpSpPr>
          <a:grpSpLocks/>
        </xdr:cNvGrpSpPr>
      </xdr:nvGrpSpPr>
      <xdr:grpSpPr>
        <a:xfrm>
          <a:off x="1390650" y="5057775"/>
          <a:ext cx="571500" cy="76200"/>
          <a:chOff x="240" y="609"/>
          <a:chExt cx="60" cy="8"/>
        </a:xfrm>
        <a:solidFill>
          <a:srgbClr val="FFFFFF"/>
        </a:solidFill>
      </xdr:grpSpPr>
      <xdr:sp>
        <xdr:nvSpPr>
          <xdr:cNvPr id="78" name="Oval 263"/>
          <xdr:cNvSpPr>
            <a:spLocks/>
          </xdr:cNvSpPr>
        </xdr:nvSpPr>
        <xdr:spPr>
          <a:xfrm>
            <a:off x="292"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9" name="Oval 264"/>
          <xdr:cNvSpPr>
            <a:spLocks/>
          </xdr:cNvSpPr>
        </xdr:nvSpPr>
        <xdr:spPr>
          <a:xfrm>
            <a:off x="266"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0" name="Oval 265"/>
          <xdr:cNvSpPr>
            <a:spLocks/>
          </xdr:cNvSpPr>
        </xdr:nvSpPr>
        <xdr:spPr>
          <a:xfrm>
            <a:off x="240"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171450</xdr:colOff>
      <xdr:row>47</xdr:row>
      <xdr:rowOff>28575</xdr:rowOff>
    </xdr:from>
    <xdr:to>
      <xdr:col>3</xdr:col>
      <xdr:colOff>133350</xdr:colOff>
      <xdr:row>47</xdr:row>
      <xdr:rowOff>104775</xdr:rowOff>
    </xdr:to>
    <xdr:grpSp>
      <xdr:nvGrpSpPr>
        <xdr:cNvPr id="81" name="Group 266"/>
        <xdr:cNvGrpSpPr>
          <a:grpSpLocks/>
        </xdr:cNvGrpSpPr>
      </xdr:nvGrpSpPr>
      <xdr:grpSpPr>
        <a:xfrm>
          <a:off x="1390650" y="5286375"/>
          <a:ext cx="571500" cy="76200"/>
          <a:chOff x="240" y="609"/>
          <a:chExt cx="60" cy="8"/>
        </a:xfrm>
        <a:solidFill>
          <a:srgbClr val="FFFFFF"/>
        </a:solidFill>
      </xdr:grpSpPr>
      <xdr:sp>
        <xdr:nvSpPr>
          <xdr:cNvPr id="82" name="Oval 267"/>
          <xdr:cNvSpPr>
            <a:spLocks/>
          </xdr:cNvSpPr>
        </xdr:nvSpPr>
        <xdr:spPr>
          <a:xfrm>
            <a:off x="292"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3" name="Oval 268"/>
          <xdr:cNvSpPr>
            <a:spLocks/>
          </xdr:cNvSpPr>
        </xdr:nvSpPr>
        <xdr:spPr>
          <a:xfrm>
            <a:off x="266"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4" name="Oval 269"/>
          <xdr:cNvSpPr>
            <a:spLocks/>
          </xdr:cNvSpPr>
        </xdr:nvSpPr>
        <xdr:spPr>
          <a:xfrm>
            <a:off x="240"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171450</xdr:colOff>
      <xdr:row>49</xdr:row>
      <xdr:rowOff>28575</xdr:rowOff>
    </xdr:from>
    <xdr:to>
      <xdr:col>3</xdr:col>
      <xdr:colOff>133350</xdr:colOff>
      <xdr:row>49</xdr:row>
      <xdr:rowOff>104775</xdr:rowOff>
    </xdr:to>
    <xdr:grpSp>
      <xdr:nvGrpSpPr>
        <xdr:cNvPr id="85" name="Group 270"/>
        <xdr:cNvGrpSpPr>
          <a:grpSpLocks/>
        </xdr:cNvGrpSpPr>
      </xdr:nvGrpSpPr>
      <xdr:grpSpPr>
        <a:xfrm>
          <a:off x="1390650" y="5514975"/>
          <a:ext cx="571500" cy="76200"/>
          <a:chOff x="240" y="609"/>
          <a:chExt cx="60" cy="8"/>
        </a:xfrm>
        <a:solidFill>
          <a:srgbClr val="FFFFFF"/>
        </a:solidFill>
      </xdr:grpSpPr>
      <xdr:sp>
        <xdr:nvSpPr>
          <xdr:cNvPr id="86" name="Oval 271"/>
          <xdr:cNvSpPr>
            <a:spLocks/>
          </xdr:cNvSpPr>
        </xdr:nvSpPr>
        <xdr:spPr>
          <a:xfrm>
            <a:off x="292"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7" name="Oval 272"/>
          <xdr:cNvSpPr>
            <a:spLocks/>
          </xdr:cNvSpPr>
        </xdr:nvSpPr>
        <xdr:spPr>
          <a:xfrm>
            <a:off x="266"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8" name="Oval 273"/>
          <xdr:cNvSpPr>
            <a:spLocks/>
          </xdr:cNvSpPr>
        </xdr:nvSpPr>
        <xdr:spPr>
          <a:xfrm>
            <a:off x="240"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466725</xdr:colOff>
      <xdr:row>19</xdr:row>
      <xdr:rowOff>19050</xdr:rowOff>
    </xdr:from>
    <xdr:to>
      <xdr:col>4</xdr:col>
      <xdr:colOff>447675</xdr:colOff>
      <xdr:row>20</xdr:row>
      <xdr:rowOff>0</xdr:rowOff>
    </xdr:to>
    <xdr:grpSp>
      <xdr:nvGrpSpPr>
        <xdr:cNvPr id="89" name="Group 278"/>
        <xdr:cNvGrpSpPr>
          <a:grpSpLocks/>
        </xdr:cNvGrpSpPr>
      </xdr:nvGrpSpPr>
      <xdr:grpSpPr>
        <a:xfrm>
          <a:off x="2295525" y="2190750"/>
          <a:ext cx="590550" cy="95250"/>
          <a:chOff x="462" y="650"/>
          <a:chExt cx="62" cy="10"/>
        </a:xfrm>
        <a:solidFill>
          <a:srgbClr val="FFFFFF"/>
        </a:solidFill>
      </xdr:grpSpPr>
      <xdr:sp>
        <xdr:nvSpPr>
          <xdr:cNvPr id="90" name="Oval 275"/>
          <xdr:cNvSpPr>
            <a:spLocks/>
          </xdr:cNvSpPr>
        </xdr:nvSpPr>
        <xdr:spPr>
          <a:xfrm>
            <a:off x="488"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1" name="Oval 276"/>
          <xdr:cNvSpPr>
            <a:spLocks/>
          </xdr:cNvSpPr>
        </xdr:nvSpPr>
        <xdr:spPr>
          <a:xfrm>
            <a:off x="514"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2" name="Oval 277"/>
          <xdr:cNvSpPr>
            <a:spLocks/>
          </xdr:cNvSpPr>
        </xdr:nvSpPr>
        <xdr:spPr>
          <a:xfrm>
            <a:off x="462"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466725</xdr:colOff>
      <xdr:row>21</xdr:row>
      <xdr:rowOff>19050</xdr:rowOff>
    </xdr:from>
    <xdr:to>
      <xdr:col>4</xdr:col>
      <xdr:colOff>447675</xdr:colOff>
      <xdr:row>21</xdr:row>
      <xdr:rowOff>114300</xdr:rowOff>
    </xdr:to>
    <xdr:grpSp>
      <xdr:nvGrpSpPr>
        <xdr:cNvPr id="93" name="Group 279"/>
        <xdr:cNvGrpSpPr>
          <a:grpSpLocks/>
        </xdr:cNvGrpSpPr>
      </xdr:nvGrpSpPr>
      <xdr:grpSpPr>
        <a:xfrm>
          <a:off x="2295525" y="2419350"/>
          <a:ext cx="590550" cy="95250"/>
          <a:chOff x="462" y="650"/>
          <a:chExt cx="62" cy="10"/>
        </a:xfrm>
        <a:solidFill>
          <a:srgbClr val="FFFFFF"/>
        </a:solidFill>
      </xdr:grpSpPr>
      <xdr:sp>
        <xdr:nvSpPr>
          <xdr:cNvPr id="94" name="Oval 280"/>
          <xdr:cNvSpPr>
            <a:spLocks/>
          </xdr:cNvSpPr>
        </xdr:nvSpPr>
        <xdr:spPr>
          <a:xfrm>
            <a:off x="488"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5" name="Oval 281"/>
          <xdr:cNvSpPr>
            <a:spLocks/>
          </xdr:cNvSpPr>
        </xdr:nvSpPr>
        <xdr:spPr>
          <a:xfrm>
            <a:off x="514"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6" name="Oval 282"/>
          <xdr:cNvSpPr>
            <a:spLocks/>
          </xdr:cNvSpPr>
        </xdr:nvSpPr>
        <xdr:spPr>
          <a:xfrm>
            <a:off x="462"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161925</xdr:colOff>
      <xdr:row>19</xdr:row>
      <xdr:rowOff>19050</xdr:rowOff>
    </xdr:from>
    <xdr:to>
      <xdr:col>3</xdr:col>
      <xdr:colOff>142875</xdr:colOff>
      <xdr:row>19</xdr:row>
      <xdr:rowOff>114300</xdr:rowOff>
    </xdr:to>
    <xdr:grpSp>
      <xdr:nvGrpSpPr>
        <xdr:cNvPr id="97" name="Group 283"/>
        <xdr:cNvGrpSpPr>
          <a:grpSpLocks/>
        </xdr:cNvGrpSpPr>
      </xdr:nvGrpSpPr>
      <xdr:grpSpPr>
        <a:xfrm>
          <a:off x="1381125" y="2190750"/>
          <a:ext cx="590550" cy="95250"/>
          <a:chOff x="462" y="650"/>
          <a:chExt cx="62" cy="10"/>
        </a:xfrm>
        <a:solidFill>
          <a:srgbClr val="FFFFFF"/>
        </a:solidFill>
      </xdr:grpSpPr>
      <xdr:sp>
        <xdr:nvSpPr>
          <xdr:cNvPr id="98" name="Oval 284"/>
          <xdr:cNvSpPr>
            <a:spLocks/>
          </xdr:cNvSpPr>
        </xdr:nvSpPr>
        <xdr:spPr>
          <a:xfrm>
            <a:off x="488"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9" name="Oval 285"/>
          <xdr:cNvSpPr>
            <a:spLocks/>
          </xdr:cNvSpPr>
        </xdr:nvSpPr>
        <xdr:spPr>
          <a:xfrm>
            <a:off x="514"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0" name="Oval 286"/>
          <xdr:cNvSpPr>
            <a:spLocks/>
          </xdr:cNvSpPr>
        </xdr:nvSpPr>
        <xdr:spPr>
          <a:xfrm>
            <a:off x="462"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161925</xdr:colOff>
      <xdr:row>21</xdr:row>
      <xdr:rowOff>19050</xdr:rowOff>
    </xdr:from>
    <xdr:to>
      <xdr:col>3</xdr:col>
      <xdr:colOff>142875</xdr:colOff>
      <xdr:row>21</xdr:row>
      <xdr:rowOff>114300</xdr:rowOff>
    </xdr:to>
    <xdr:grpSp>
      <xdr:nvGrpSpPr>
        <xdr:cNvPr id="101" name="Group 287"/>
        <xdr:cNvGrpSpPr>
          <a:grpSpLocks/>
        </xdr:cNvGrpSpPr>
      </xdr:nvGrpSpPr>
      <xdr:grpSpPr>
        <a:xfrm>
          <a:off x="1381125" y="2419350"/>
          <a:ext cx="590550" cy="95250"/>
          <a:chOff x="462" y="650"/>
          <a:chExt cx="62" cy="10"/>
        </a:xfrm>
        <a:solidFill>
          <a:srgbClr val="FFFFFF"/>
        </a:solidFill>
      </xdr:grpSpPr>
      <xdr:sp>
        <xdr:nvSpPr>
          <xdr:cNvPr id="102" name="Oval 288"/>
          <xdr:cNvSpPr>
            <a:spLocks/>
          </xdr:cNvSpPr>
        </xdr:nvSpPr>
        <xdr:spPr>
          <a:xfrm>
            <a:off x="488"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3" name="Oval 289"/>
          <xdr:cNvSpPr>
            <a:spLocks/>
          </xdr:cNvSpPr>
        </xdr:nvSpPr>
        <xdr:spPr>
          <a:xfrm>
            <a:off x="514"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4" name="Oval 290"/>
          <xdr:cNvSpPr>
            <a:spLocks/>
          </xdr:cNvSpPr>
        </xdr:nvSpPr>
        <xdr:spPr>
          <a:xfrm>
            <a:off x="462"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542925</xdr:colOff>
      <xdr:row>52</xdr:row>
      <xdr:rowOff>0</xdr:rowOff>
    </xdr:from>
    <xdr:to>
      <xdr:col>5</xdr:col>
      <xdr:colOff>57150</xdr:colOff>
      <xdr:row>52</xdr:row>
      <xdr:rowOff>0</xdr:rowOff>
    </xdr:to>
    <xdr:sp>
      <xdr:nvSpPr>
        <xdr:cNvPr id="105" name="Line 291"/>
        <xdr:cNvSpPr>
          <a:spLocks/>
        </xdr:cNvSpPr>
      </xdr:nvSpPr>
      <xdr:spPr>
        <a:xfrm>
          <a:off x="1152525" y="5829300"/>
          <a:ext cx="1952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47</xdr:row>
      <xdr:rowOff>66675</xdr:rowOff>
    </xdr:from>
    <xdr:to>
      <xdr:col>1</xdr:col>
      <xdr:colOff>0</xdr:colOff>
      <xdr:row>47</xdr:row>
      <xdr:rowOff>66675</xdr:rowOff>
    </xdr:to>
    <xdr:sp>
      <xdr:nvSpPr>
        <xdr:cNvPr id="106" name="Line 299"/>
        <xdr:cNvSpPr>
          <a:spLocks/>
        </xdr:cNvSpPr>
      </xdr:nvSpPr>
      <xdr:spPr>
        <a:xfrm flipH="1">
          <a:off x="400050" y="53244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47</xdr:row>
      <xdr:rowOff>66675</xdr:rowOff>
    </xdr:from>
    <xdr:to>
      <xdr:col>6</xdr:col>
      <xdr:colOff>209550</xdr:colOff>
      <xdr:row>47</xdr:row>
      <xdr:rowOff>66675</xdr:rowOff>
    </xdr:to>
    <xdr:sp>
      <xdr:nvSpPr>
        <xdr:cNvPr id="107" name="Line 300"/>
        <xdr:cNvSpPr>
          <a:spLocks/>
        </xdr:cNvSpPr>
      </xdr:nvSpPr>
      <xdr:spPr>
        <a:xfrm>
          <a:off x="3657600" y="53244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333375</xdr:colOff>
      <xdr:row>43</xdr:row>
      <xdr:rowOff>95250</xdr:rowOff>
    </xdr:from>
    <xdr:to>
      <xdr:col>5</xdr:col>
      <xdr:colOff>333375</xdr:colOff>
      <xdr:row>51</xdr:row>
      <xdr:rowOff>19050</xdr:rowOff>
    </xdr:to>
    <xdr:sp>
      <xdr:nvSpPr>
        <xdr:cNvPr id="108" name="Line 302"/>
        <xdr:cNvSpPr>
          <a:spLocks/>
        </xdr:cNvSpPr>
      </xdr:nvSpPr>
      <xdr:spPr>
        <a:xfrm>
          <a:off x="3381375" y="4895850"/>
          <a:ext cx="0" cy="838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50</xdr:row>
      <xdr:rowOff>76200</xdr:rowOff>
    </xdr:from>
    <xdr:to>
      <xdr:col>5</xdr:col>
      <xdr:colOff>361950</xdr:colOff>
      <xdr:row>51</xdr:row>
      <xdr:rowOff>28575</xdr:rowOff>
    </xdr:to>
    <xdr:sp>
      <xdr:nvSpPr>
        <xdr:cNvPr id="109" name="Line 304"/>
        <xdr:cNvSpPr>
          <a:spLocks/>
        </xdr:cNvSpPr>
      </xdr:nvSpPr>
      <xdr:spPr>
        <a:xfrm flipV="1">
          <a:off x="3343275" y="56769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63</xdr:row>
      <xdr:rowOff>114300</xdr:rowOff>
    </xdr:from>
    <xdr:to>
      <xdr:col>3</xdr:col>
      <xdr:colOff>285750</xdr:colOff>
      <xdr:row>65</xdr:row>
      <xdr:rowOff>0</xdr:rowOff>
    </xdr:to>
    <xdr:sp>
      <xdr:nvSpPr>
        <xdr:cNvPr id="110" name="Line 321"/>
        <xdr:cNvSpPr>
          <a:spLocks/>
        </xdr:cNvSpPr>
      </xdr:nvSpPr>
      <xdr:spPr>
        <a:xfrm>
          <a:off x="2114550" y="7086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65</xdr:row>
      <xdr:rowOff>0</xdr:rowOff>
    </xdr:from>
    <xdr:to>
      <xdr:col>5</xdr:col>
      <xdr:colOff>0</xdr:colOff>
      <xdr:row>65</xdr:row>
      <xdr:rowOff>114300</xdr:rowOff>
    </xdr:to>
    <xdr:sp>
      <xdr:nvSpPr>
        <xdr:cNvPr id="111" name="Line 322"/>
        <xdr:cNvSpPr>
          <a:spLocks/>
        </xdr:cNvSpPr>
      </xdr:nvSpPr>
      <xdr:spPr>
        <a:xfrm>
          <a:off x="3048000" y="72009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64</xdr:row>
      <xdr:rowOff>0</xdr:rowOff>
    </xdr:from>
    <xdr:to>
      <xdr:col>1</xdr:col>
      <xdr:colOff>0</xdr:colOff>
      <xdr:row>65</xdr:row>
      <xdr:rowOff>0</xdr:rowOff>
    </xdr:to>
    <xdr:sp>
      <xdr:nvSpPr>
        <xdr:cNvPr id="112" name="Line 323"/>
        <xdr:cNvSpPr>
          <a:spLocks/>
        </xdr:cNvSpPr>
      </xdr:nvSpPr>
      <xdr:spPr>
        <a:xfrm>
          <a:off x="609600" y="7086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63</xdr:row>
      <xdr:rowOff>0</xdr:rowOff>
    </xdr:from>
    <xdr:to>
      <xdr:col>5</xdr:col>
      <xdr:colOff>0</xdr:colOff>
      <xdr:row>63</xdr:row>
      <xdr:rowOff>0</xdr:rowOff>
    </xdr:to>
    <xdr:sp>
      <xdr:nvSpPr>
        <xdr:cNvPr id="113" name="Line 324"/>
        <xdr:cNvSpPr>
          <a:spLocks/>
        </xdr:cNvSpPr>
      </xdr:nvSpPr>
      <xdr:spPr>
        <a:xfrm>
          <a:off x="1219200" y="697230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63</xdr:row>
      <xdr:rowOff>0</xdr:rowOff>
    </xdr:from>
    <xdr:to>
      <xdr:col>2</xdr:col>
      <xdr:colOff>0</xdr:colOff>
      <xdr:row>64</xdr:row>
      <xdr:rowOff>0</xdr:rowOff>
    </xdr:to>
    <xdr:sp>
      <xdr:nvSpPr>
        <xdr:cNvPr id="114" name="Line 325"/>
        <xdr:cNvSpPr>
          <a:spLocks/>
        </xdr:cNvSpPr>
      </xdr:nvSpPr>
      <xdr:spPr>
        <a:xfrm>
          <a:off x="1219200" y="69723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63</xdr:row>
      <xdr:rowOff>0</xdr:rowOff>
    </xdr:from>
    <xdr:to>
      <xdr:col>5</xdr:col>
      <xdr:colOff>0</xdr:colOff>
      <xdr:row>64</xdr:row>
      <xdr:rowOff>0</xdr:rowOff>
    </xdr:to>
    <xdr:sp>
      <xdr:nvSpPr>
        <xdr:cNvPr id="115" name="Line 326"/>
        <xdr:cNvSpPr>
          <a:spLocks/>
        </xdr:cNvSpPr>
      </xdr:nvSpPr>
      <xdr:spPr>
        <a:xfrm>
          <a:off x="3048000" y="69723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64</xdr:row>
      <xdr:rowOff>0</xdr:rowOff>
    </xdr:from>
    <xdr:to>
      <xdr:col>6</xdr:col>
      <xdr:colOff>0</xdr:colOff>
      <xdr:row>64</xdr:row>
      <xdr:rowOff>0</xdr:rowOff>
    </xdr:to>
    <xdr:sp>
      <xdr:nvSpPr>
        <xdr:cNvPr id="116" name="Line 327"/>
        <xdr:cNvSpPr>
          <a:spLocks/>
        </xdr:cNvSpPr>
      </xdr:nvSpPr>
      <xdr:spPr>
        <a:xfrm>
          <a:off x="609600" y="70866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65</xdr:row>
      <xdr:rowOff>0</xdr:rowOff>
    </xdr:from>
    <xdr:to>
      <xdr:col>6</xdr:col>
      <xdr:colOff>0</xdr:colOff>
      <xdr:row>65</xdr:row>
      <xdr:rowOff>0</xdr:rowOff>
    </xdr:to>
    <xdr:sp>
      <xdr:nvSpPr>
        <xdr:cNvPr id="117" name="Line 328"/>
        <xdr:cNvSpPr>
          <a:spLocks/>
        </xdr:cNvSpPr>
      </xdr:nvSpPr>
      <xdr:spPr>
        <a:xfrm>
          <a:off x="609600" y="72009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64</xdr:row>
      <xdr:rowOff>0</xdr:rowOff>
    </xdr:from>
    <xdr:to>
      <xdr:col>6</xdr:col>
      <xdr:colOff>0</xdr:colOff>
      <xdr:row>65</xdr:row>
      <xdr:rowOff>0</xdr:rowOff>
    </xdr:to>
    <xdr:sp>
      <xdr:nvSpPr>
        <xdr:cNvPr id="118" name="Line 329"/>
        <xdr:cNvSpPr>
          <a:spLocks/>
        </xdr:cNvSpPr>
      </xdr:nvSpPr>
      <xdr:spPr>
        <a:xfrm>
          <a:off x="3657600" y="7086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66</xdr:row>
      <xdr:rowOff>0</xdr:rowOff>
    </xdr:from>
    <xdr:to>
      <xdr:col>5</xdr:col>
      <xdr:colOff>0</xdr:colOff>
      <xdr:row>66</xdr:row>
      <xdr:rowOff>0</xdr:rowOff>
    </xdr:to>
    <xdr:sp>
      <xdr:nvSpPr>
        <xdr:cNvPr id="119" name="Line 330"/>
        <xdr:cNvSpPr>
          <a:spLocks/>
        </xdr:cNvSpPr>
      </xdr:nvSpPr>
      <xdr:spPr>
        <a:xfrm>
          <a:off x="1219200" y="731520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65</xdr:row>
      <xdr:rowOff>0</xdr:rowOff>
    </xdr:from>
    <xdr:to>
      <xdr:col>2</xdr:col>
      <xdr:colOff>0</xdr:colOff>
      <xdr:row>66</xdr:row>
      <xdr:rowOff>0</xdr:rowOff>
    </xdr:to>
    <xdr:sp>
      <xdr:nvSpPr>
        <xdr:cNvPr id="120" name="Line 331"/>
        <xdr:cNvSpPr>
          <a:spLocks/>
        </xdr:cNvSpPr>
      </xdr:nvSpPr>
      <xdr:spPr>
        <a:xfrm>
          <a:off x="1219200" y="72009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62</xdr:row>
      <xdr:rowOff>95250</xdr:rowOff>
    </xdr:from>
    <xdr:to>
      <xdr:col>5</xdr:col>
      <xdr:colOff>323850</xdr:colOff>
      <xdr:row>66</xdr:row>
      <xdr:rowOff>19050</xdr:rowOff>
    </xdr:to>
    <xdr:sp>
      <xdr:nvSpPr>
        <xdr:cNvPr id="121" name="Line 333"/>
        <xdr:cNvSpPr>
          <a:spLocks/>
        </xdr:cNvSpPr>
      </xdr:nvSpPr>
      <xdr:spPr>
        <a:xfrm>
          <a:off x="3371850" y="69532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66</xdr:row>
      <xdr:rowOff>0</xdr:rowOff>
    </xdr:from>
    <xdr:to>
      <xdr:col>5</xdr:col>
      <xdr:colOff>361950</xdr:colOff>
      <xdr:row>66</xdr:row>
      <xdr:rowOff>0</xdr:rowOff>
    </xdr:to>
    <xdr:sp>
      <xdr:nvSpPr>
        <xdr:cNvPr id="122" name="Line 334"/>
        <xdr:cNvSpPr>
          <a:spLocks/>
        </xdr:cNvSpPr>
      </xdr:nvSpPr>
      <xdr:spPr>
        <a:xfrm>
          <a:off x="3343275" y="73152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0</xdr:rowOff>
    </xdr:from>
    <xdr:to>
      <xdr:col>5</xdr:col>
      <xdr:colOff>361950</xdr:colOff>
      <xdr:row>65</xdr:row>
      <xdr:rowOff>0</xdr:rowOff>
    </xdr:to>
    <xdr:sp>
      <xdr:nvSpPr>
        <xdr:cNvPr id="123" name="Line 335"/>
        <xdr:cNvSpPr>
          <a:spLocks/>
        </xdr:cNvSpPr>
      </xdr:nvSpPr>
      <xdr:spPr>
        <a:xfrm>
          <a:off x="3343275" y="72009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64</xdr:row>
      <xdr:rowOff>0</xdr:rowOff>
    </xdr:from>
    <xdr:to>
      <xdr:col>5</xdr:col>
      <xdr:colOff>361950</xdr:colOff>
      <xdr:row>64</xdr:row>
      <xdr:rowOff>0</xdr:rowOff>
    </xdr:to>
    <xdr:sp>
      <xdr:nvSpPr>
        <xdr:cNvPr id="124" name="Line 336"/>
        <xdr:cNvSpPr>
          <a:spLocks/>
        </xdr:cNvSpPr>
      </xdr:nvSpPr>
      <xdr:spPr>
        <a:xfrm>
          <a:off x="3343275" y="70866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0</xdr:rowOff>
    </xdr:from>
    <xdr:to>
      <xdr:col>5</xdr:col>
      <xdr:colOff>361950</xdr:colOff>
      <xdr:row>63</xdr:row>
      <xdr:rowOff>0</xdr:rowOff>
    </xdr:to>
    <xdr:sp>
      <xdr:nvSpPr>
        <xdr:cNvPr id="125" name="Line 337"/>
        <xdr:cNvSpPr>
          <a:spLocks/>
        </xdr:cNvSpPr>
      </xdr:nvSpPr>
      <xdr:spPr>
        <a:xfrm>
          <a:off x="3343275" y="69723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70</xdr:row>
      <xdr:rowOff>0</xdr:rowOff>
    </xdr:from>
    <xdr:to>
      <xdr:col>6</xdr:col>
      <xdr:colOff>0</xdr:colOff>
      <xdr:row>70</xdr:row>
      <xdr:rowOff>0</xdr:rowOff>
    </xdr:to>
    <xdr:sp>
      <xdr:nvSpPr>
        <xdr:cNvPr id="126" name="Line 342"/>
        <xdr:cNvSpPr>
          <a:spLocks/>
        </xdr:cNvSpPr>
      </xdr:nvSpPr>
      <xdr:spPr>
        <a:xfrm>
          <a:off x="609600" y="77724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75</xdr:row>
      <xdr:rowOff>0</xdr:rowOff>
    </xdr:from>
    <xdr:to>
      <xdr:col>6</xdr:col>
      <xdr:colOff>0</xdr:colOff>
      <xdr:row>75</xdr:row>
      <xdr:rowOff>0</xdr:rowOff>
    </xdr:to>
    <xdr:sp>
      <xdr:nvSpPr>
        <xdr:cNvPr id="127" name="Line 343"/>
        <xdr:cNvSpPr>
          <a:spLocks/>
        </xdr:cNvSpPr>
      </xdr:nvSpPr>
      <xdr:spPr>
        <a:xfrm>
          <a:off x="609600" y="83439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70</xdr:row>
      <xdr:rowOff>0</xdr:rowOff>
    </xdr:from>
    <xdr:to>
      <xdr:col>2</xdr:col>
      <xdr:colOff>0</xdr:colOff>
      <xdr:row>75</xdr:row>
      <xdr:rowOff>0</xdr:rowOff>
    </xdr:to>
    <xdr:sp>
      <xdr:nvSpPr>
        <xdr:cNvPr id="128" name="Line 346"/>
        <xdr:cNvSpPr>
          <a:spLocks/>
        </xdr:cNvSpPr>
      </xdr:nvSpPr>
      <xdr:spPr>
        <a:xfrm>
          <a:off x="1219200" y="7772400"/>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70</xdr:row>
      <xdr:rowOff>0</xdr:rowOff>
    </xdr:from>
    <xdr:to>
      <xdr:col>5</xdr:col>
      <xdr:colOff>0</xdr:colOff>
      <xdr:row>74</xdr:row>
      <xdr:rowOff>114300</xdr:rowOff>
    </xdr:to>
    <xdr:sp>
      <xdr:nvSpPr>
        <xdr:cNvPr id="129" name="Line 347"/>
        <xdr:cNvSpPr>
          <a:spLocks/>
        </xdr:cNvSpPr>
      </xdr:nvSpPr>
      <xdr:spPr>
        <a:xfrm>
          <a:off x="3048000" y="7772400"/>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70</xdr:row>
      <xdr:rowOff>0</xdr:rowOff>
    </xdr:from>
    <xdr:to>
      <xdr:col>3</xdr:col>
      <xdr:colOff>295275</xdr:colOff>
      <xdr:row>75</xdr:row>
      <xdr:rowOff>0</xdr:rowOff>
    </xdr:to>
    <xdr:sp>
      <xdr:nvSpPr>
        <xdr:cNvPr id="130" name="Line 348"/>
        <xdr:cNvSpPr>
          <a:spLocks/>
        </xdr:cNvSpPr>
      </xdr:nvSpPr>
      <xdr:spPr>
        <a:xfrm>
          <a:off x="2124075" y="7772400"/>
          <a:ext cx="0" cy="5715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457200</xdr:colOff>
      <xdr:row>71</xdr:row>
      <xdr:rowOff>38100</xdr:rowOff>
    </xdr:from>
    <xdr:to>
      <xdr:col>4</xdr:col>
      <xdr:colOff>419100</xdr:colOff>
      <xdr:row>71</xdr:row>
      <xdr:rowOff>95250</xdr:rowOff>
    </xdr:to>
    <xdr:grpSp>
      <xdr:nvGrpSpPr>
        <xdr:cNvPr id="131" name="Group 354"/>
        <xdr:cNvGrpSpPr>
          <a:grpSpLocks/>
        </xdr:cNvGrpSpPr>
      </xdr:nvGrpSpPr>
      <xdr:grpSpPr>
        <a:xfrm>
          <a:off x="2286000" y="7924800"/>
          <a:ext cx="571500" cy="57150"/>
          <a:chOff x="574" y="1003"/>
          <a:chExt cx="60" cy="6"/>
        </a:xfrm>
        <a:solidFill>
          <a:srgbClr val="FFFFFF"/>
        </a:solidFill>
      </xdr:grpSpPr>
      <xdr:sp>
        <xdr:nvSpPr>
          <xdr:cNvPr id="132" name="Oval 355"/>
          <xdr:cNvSpPr>
            <a:spLocks/>
          </xdr:cNvSpPr>
        </xdr:nvSpPr>
        <xdr:spPr>
          <a:xfrm>
            <a:off x="628"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3" name="Oval 356"/>
          <xdr:cNvSpPr>
            <a:spLocks/>
          </xdr:cNvSpPr>
        </xdr:nvSpPr>
        <xdr:spPr>
          <a:xfrm>
            <a:off x="610"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4" name="Oval 357"/>
          <xdr:cNvSpPr>
            <a:spLocks/>
          </xdr:cNvSpPr>
        </xdr:nvSpPr>
        <xdr:spPr>
          <a:xfrm>
            <a:off x="592"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5" name="Oval 358"/>
          <xdr:cNvSpPr>
            <a:spLocks/>
          </xdr:cNvSpPr>
        </xdr:nvSpPr>
        <xdr:spPr>
          <a:xfrm>
            <a:off x="574"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457200</xdr:colOff>
      <xdr:row>73</xdr:row>
      <xdr:rowOff>38100</xdr:rowOff>
    </xdr:from>
    <xdr:to>
      <xdr:col>4</xdr:col>
      <xdr:colOff>419100</xdr:colOff>
      <xdr:row>73</xdr:row>
      <xdr:rowOff>95250</xdr:rowOff>
    </xdr:to>
    <xdr:grpSp>
      <xdr:nvGrpSpPr>
        <xdr:cNvPr id="136" name="Group 359"/>
        <xdr:cNvGrpSpPr>
          <a:grpSpLocks/>
        </xdr:cNvGrpSpPr>
      </xdr:nvGrpSpPr>
      <xdr:grpSpPr>
        <a:xfrm>
          <a:off x="2286000" y="8153400"/>
          <a:ext cx="571500" cy="57150"/>
          <a:chOff x="574" y="1003"/>
          <a:chExt cx="60" cy="6"/>
        </a:xfrm>
        <a:solidFill>
          <a:srgbClr val="FFFFFF"/>
        </a:solidFill>
      </xdr:grpSpPr>
      <xdr:sp>
        <xdr:nvSpPr>
          <xdr:cNvPr id="137" name="Oval 360"/>
          <xdr:cNvSpPr>
            <a:spLocks/>
          </xdr:cNvSpPr>
        </xdr:nvSpPr>
        <xdr:spPr>
          <a:xfrm>
            <a:off x="628"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8" name="Oval 361"/>
          <xdr:cNvSpPr>
            <a:spLocks/>
          </xdr:cNvSpPr>
        </xdr:nvSpPr>
        <xdr:spPr>
          <a:xfrm>
            <a:off x="610"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9" name="Oval 362"/>
          <xdr:cNvSpPr>
            <a:spLocks/>
          </xdr:cNvSpPr>
        </xdr:nvSpPr>
        <xdr:spPr>
          <a:xfrm>
            <a:off x="592"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0" name="Oval 363"/>
          <xdr:cNvSpPr>
            <a:spLocks/>
          </xdr:cNvSpPr>
        </xdr:nvSpPr>
        <xdr:spPr>
          <a:xfrm>
            <a:off x="574"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190500</xdr:colOff>
      <xdr:row>71</xdr:row>
      <xdr:rowOff>38100</xdr:rowOff>
    </xdr:from>
    <xdr:to>
      <xdr:col>3</xdr:col>
      <xdr:colOff>152400</xdr:colOff>
      <xdr:row>71</xdr:row>
      <xdr:rowOff>95250</xdr:rowOff>
    </xdr:to>
    <xdr:grpSp>
      <xdr:nvGrpSpPr>
        <xdr:cNvPr id="141" name="Group 364"/>
        <xdr:cNvGrpSpPr>
          <a:grpSpLocks/>
        </xdr:cNvGrpSpPr>
      </xdr:nvGrpSpPr>
      <xdr:grpSpPr>
        <a:xfrm>
          <a:off x="1409700" y="7924800"/>
          <a:ext cx="571500" cy="57150"/>
          <a:chOff x="574" y="1003"/>
          <a:chExt cx="60" cy="6"/>
        </a:xfrm>
        <a:solidFill>
          <a:srgbClr val="FFFFFF"/>
        </a:solidFill>
      </xdr:grpSpPr>
      <xdr:sp>
        <xdr:nvSpPr>
          <xdr:cNvPr id="142" name="Oval 365"/>
          <xdr:cNvSpPr>
            <a:spLocks/>
          </xdr:cNvSpPr>
        </xdr:nvSpPr>
        <xdr:spPr>
          <a:xfrm>
            <a:off x="628"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3" name="Oval 366"/>
          <xdr:cNvSpPr>
            <a:spLocks/>
          </xdr:cNvSpPr>
        </xdr:nvSpPr>
        <xdr:spPr>
          <a:xfrm>
            <a:off x="610"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4" name="Oval 367"/>
          <xdr:cNvSpPr>
            <a:spLocks/>
          </xdr:cNvSpPr>
        </xdr:nvSpPr>
        <xdr:spPr>
          <a:xfrm>
            <a:off x="592"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5" name="Oval 368"/>
          <xdr:cNvSpPr>
            <a:spLocks/>
          </xdr:cNvSpPr>
        </xdr:nvSpPr>
        <xdr:spPr>
          <a:xfrm>
            <a:off x="574"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190500</xdr:colOff>
      <xdr:row>73</xdr:row>
      <xdr:rowOff>38100</xdr:rowOff>
    </xdr:from>
    <xdr:to>
      <xdr:col>3</xdr:col>
      <xdr:colOff>152400</xdr:colOff>
      <xdr:row>73</xdr:row>
      <xdr:rowOff>95250</xdr:rowOff>
    </xdr:to>
    <xdr:grpSp>
      <xdr:nvGrpSpPr>
        <xdr:cNvPr id="146" name="Group 371"/>
        <xdr:cNvGrpSpPr>
          <a:grpSpLocks/>
        </xdr:cNvGrpSpPr>
      </xdr:nvGrpSpPr>
      <xdr:grpSpPr>
        <a:xfrm>
          <a:off x="1409700" y="8153400"/>
          <a:ext cx="571500" cy="57150"/>
          <a:chOff x="574" y="1003"/>
          <a:chExt cx="60" cy="6"/>
        </a:xfrm>
        <a:solidFill>
          <a:srgbClr val="FFFFFF"/>
        </a:solidFill>
      </xdr:grpSpPr>
      <xdr:sp>
        <xdr:nvSpPr>
          <xdr:cNvPr id="147" name="Oval 372"/>
          <xdr:cNvSpPr>
            <a:spLocks/>
          </xdr:cNvSpPr>
        </xdr:nvSpPr>
        <xdr:spPr>
          <a:xfrm>
            <a:off x="628"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8" name="Oval 373"/>
          <xdr:cNvSpPr>
            <a:spLocks/>
          </xdr:cNvSpPr>
        </xdr:nvSpPr>
        <xdr:spPr>
          <a:xfrm>
            <a:off x="610"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9" name="Oval 374"/>
          <xdr:cNvSpPr>
            <a:spLocks/>
          </xdr:cNvSpPr>
        </xdr:nvSpPr>
        <xdr:spPr>
          <a:xfrm>
            <a:off x="592"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0" name="Oval 375"/>
          <xdr:cNvSpPr>
            <a:spLocks/>
          </xdr:cNvSpPr>
        </xdr:nvSpPr>
        <xdr:spPr>
          <a:xfrm>
            <a:off x="574"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542925</xdr:colOff>
      <xdr:row>76</xdr:row>
      <xdr:rowOff>0</xdr:rowOff>
    </xdr:from>
    <xdr:to>
      <xdr:col>5</xdr:col>
      <xdr:colOff>57150</xdr:colOff>
      <xdr:row>76</xdr:row>
      <xdr:rowOff>0</xdr:rowOff>
    </xdr:to>
    <xdr:sp>
      <xdr:nvSpPr>
        <xdr:cNvPr id="151" name="Line 376"/>
        <xdr:cNvSpPr>
          <a:spLocks/>
        </xdr:cNvSpPr>
      </xdr:nvSpPr>
      <xdr:spPr>
        <a:xfrm>
          <a:off x="1152525" y="8458200"/>
          <a:ext cx="1952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333375</xdr:colOff>
      <xdr:row>69</xdr:row>
      <xdr:rowOff>95250</xdr:rowOff>
    </xdr:from>
    <xdr:to>
      <xdr:col>5</xdr:col>
      <xdr:colOff>333375</xdr:colOff>
      <xdr:row>75</xdr:row>
      <xdr:rowOff>9525</xdr:rowOff>
    </xdr:to>
    <xdr:sp>
      <xdr:nvSpPr>
        <xdr:cNvPr id="152" name="Line 384"/>
        <xdr:cNvSpPr>
          <a:spLocks/>
        </xdr:cNvSpPr>
      </xdr:nvSpPr>
      <xdr:spPr>
        <a:xfrm>
          <a:off x="3381375" y="7753350"/>
          <a:ext cx="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74</xdr:row>
      <xdr:rowOff>76200</xdr:rowOff>
    </xdr:from>
    <xdr:to>
      <xdr:col>5</xdr:col>
      <xdr:colOff>361950</xdr:colOff>
      <xdr:row>75</xdr:row>
      <xdr:rowOff>28575</xdr:rowOff>
    </xdr:to>
    <xdr:sp>
      <xdr:nvSpPr>
        <xdr:cNvPr id="153" name="Line 385"/>
        <xdr:cNvSpPr>
          <a:spLocks/>
        </xdr:cNvSpPr>
      </xdr:nvSpPr>
      <xdr:spPr>
        <a:xfrm flipV="1">
          <a:off x="3343275" y="83058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95</xdr:row>
      <xdr:rowOff>0</xdr:rowOff>
    </xdr:from>
    <xdr:to>
      <xdr:col>6</xdr:col>
      <xdr:colOff>0</xdr:colOff>
      <xdr:row>95</xdr:row>
      <xdr:rowOff>0</xdr:rowOff>
    </xdr:to>
    <xdr:sp>
      <xdr:nvSpPr>
        <xdr:cNvPr id="154" name="Line 390"/>
        <xdr:cNvSpPr>
          <a:spLocks/>
        </xdr:cNvSpPr>
      </xdr:nvSpPr>
      <xdr:spPr>
        <a:xfrm>
          <a:off x="609600" y="105156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102</xdr:row>
      <xdr:rowOff>0</xdr:rowOff>
    </xdr:from>
    <xdr:to>
      <xdr:col>6</xdr:col>
      <xdr:colOff>0</xdr:colOff>
      <xdr:row>102</xdr:row>
      <xdr:rowOff>0</xdr:rowOff>
    </xdr:to>
    <xdr:sp>
      <xdr:nvSpPr>
        <xdr:cNvPr id="155" name="Line 391"/>
        <xdr:cNvSpPr>
          <a:spLocks/>
        </xdr:cNvSpPr>
      </xdr:nvSpPr>
      <xdr:spPr>
        <a:xfrm>
          <a:off x="609600" y="113157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95</xdr:row>
      <xdr:rowOff>0</xdr:rowOff>
    </xdr:from>
    <xdr:to>
      <xdr:col>2</xdr:col>
      <xdr:colOff>0</xdr:colOff>
      <xdr:row>101</xdr:row>
      <xdr:rowOff>114300</xdr:rowOff>
    </xdr:to>
    <xdr:sp>
      <xdr:nvSpPr>
        <xdr:cNvPr id="156" name="Line 394"/>
        <xdr:cNvSpPr>
          <a:spLocks/>
        </xdr:cNvSpPr>
      </xdr:nvSpPr>
      <xdr:spPr>
        <a:xfrm>
          <a:off x="1219200" y="10515600"/>
          <a:ext cx="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95</xdr:row>
      <xdr:rowOff>0</xdr:rowOff>
    </xdr:from>
    <xdr:to>
      <xdr:col>5</xdr:col>
      <xdr:colOff>0</xdr:colOff>
      <xdr:row>102</xdr:row>
      <xdr:rowOff>0</xdr:rowOff>
    </xdr:to>
    <xdr:sp>
      <xdr:nvSpPr>
        <xdr:cNvPr id="157" name="Line 395"/>
        <xdr:cNvSpPr>
          <a:spLocks/>
        </xdr:cNvSpPr>
      </xdr:nvSpPr>
      <xdr:spPr>
        <a:xfrm>
          <a:off x="3048000" y="10515600"/>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88</xdr:row>
      <xdr:rowOff>0</xdr:rowOff>
    </xdr:from>
    <xdr:to>
      <xdr:col>5</xdr:col>
      <xdr:colOff>0</xdr:colOff>
      <xdr:row>88</xdr:row>
      <xdr:rowOff>0</xdr:rowOff>
    </xdr:to>
    <xdr:sp>
      <xdr:nvSpPr>
        <xdr:cNvPr id="158" name="Line 417"/>
        <xdr:cNvSpPr>
          <a:spLocks/>
        </xdr:cNvSpPr>
      </xdr:nvSpPr>
      <xdr:spPr>
        <a:xfrm>
          <a:off x="609600" y="9715500"/>
          <a:ext cx="2438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89</xdr:row>
      <xdr:rowOff>0</xdr:rowOff>
    </xdr:from>
    <xdr:to>
      <xdr:col>6</xdr:col>
      <xdr:colOff>0</xdr:colOff>
      <xdr:row>89</xdr:row>
      <xdr:rowOff>0</xdr:rowOff>
    </xdr:to>
    <xdr:sp>
      <xdr:nvSpPr>
        <xdr:cNvPr id="159" name="Line 421"/>
        <xdr:cNvSpPr>
          <a:spLocks/>
        </xdr:cNvSpPr>
      </xdr:nvSpPr>
      <xdr:spPr>
        <a:xfrm>
          <a:off x="609600" y="98298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90</xdr:row>
      <xdr:rowOff>0</xdr:rowOff>
    </xdr:from>
    <xdr:to>
      <xdr:col>6</xdr:col>
      <xdr:colOff>0</xdr:colOff>
      <xdr:row>90</xdr:row>
      <xdr:rowOff>0</xdr:rowOff>
    </xdr:to>
    <xdr:sp>
      <xdr:nvSpPr>
        <xdr:cNvPr id="160" name="Line 422"/>
        <xdr:cNvSpPr>
          <a:spLocks/>
        </xdr:cNvSpPr>
      </xdr:nvSpPr>
      <xdr:spPr>
        <a:xfrm>
          <a:off x="609600" y="99441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91</xdr:row>
      <xdr:rowOff>0</xdr:rowOff>
    </xdr:from>
    <xdr:to>
      <xdr:col>5</xdr:col>
      <xdr:colOff>0</xdr:colOff>
      <xdr:row>91</xdr:row>
      <xdr:rowOff>0</xdr:rowOff>
    </xdr:to>
    <xdr:sp>
      <xdr:nvSpPr>
        <xdr:cNvPr id="161" name="Line 423"/>
        <xdr:cNvSpPr>
          <a:spLocks/>
        </xdr:cNvSpPr>
      </xdr:nvSpPr>
      <xdr:spPr>
        <a:xfrm>
          <a:off x="609600" y="10058400"/>
          <a:ext cx="2438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88</xdr:row>
      <xdr:rowOff>0</xdr:rowOff>
    </xdr:from>
    <xdr:to>
      <xdr:col>1</xdr:col>
      <xdr:colOff>0</xdr:colOff>
      <xdr:row>89</xdr:row>
      <xdr:rowOff>0</xdr:rowOff>
    </xdr:to>
    <xdr:sp>
      <xdr:nvSpPr>
        <xdr:cNvPr id="162" name="Line 424"/>
        <xdr:cNvSpPr>
          <a:spLocks/>
        </xdr:cNvSpPr>
      </xdr:nvSpPr>
      <xdr:spPr>
        <a:xfrm>
          <a:off x="609600" y="97155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90</xdr:row>
      <xdr:rowOff>0</xdr:rowOff>
    </xdr:from>
    <xdr:to>
      <xdr:col>1</xdr:col>
      <xdr:colOff>0</xdr:colOff>
      <xdr:row>91</xdr:row>
      <xdr:rowOff>0</xdr:rowOff>
    </xdr:to>
    <xdr:sp>
      <xdr:nvSpPr>
        <xdr:cNvPr id="163" name="Line 425"/>
        <xdr:cNvSpPr>
          <a:spLocks/>
        </xdr:cNvSpPr>
      </xdr:nvSpPr>
      <xdr:spPr>
        <a:xfrm>
          <a:off x="609600" y="99441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89</xdr:row>
      <xdr:rowOff>0</xdr:rowOff>
    </xdr:from>
    <xdr:to>
      <xdr:col>2</xdr:col>
      <xdr:colOff>0</xdr:colOff>
      <xdr:row>90</xdr:row>
      <xdr:rowOff>0</xdr:rowOff>
    </xdr:to>
    <xdr:sp>
      <xdr:nvSpPr>
        <xdr:cNvPr id="164" name="Line 426"/>
        <xdr:cNvSpPr>
          <a:spLocks/>
        </xdr:cNvSpPr>
      </xdr:nvSpPr>
      <xdr:spPr>
        <a:xfrm>
          <a:off x="1219200" y="98298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88</xdr:row>
      <xdr:rowOff>0</xdr:rowOff>
    </xdr:from>
    <xdr:to>
      <xdr:col>5</xdr:col>
      <xdr:colOff>0</xdr:colOff>
      <xdr:row>89</xdr:row>
      <xdr:rowOff>0</xdr:rowOff>
    </xdr:to>
    <xdr:sp>
      <xdr:nvSpPr>
        <xdr:cNvPr id="165" name="Line 427"/>
        <xdr:cNvSpPr>
          <a:spLocks/>
        </xdr:cNvSpPr>
      </xdr:nvSpPr>
      <xdr:spPr>
        <a:xfrm>
          <a:off x="3048000" y="97155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90</xdr:row>
      <xdr:rowOff>0</xdr:rowOff>
    </xdr:from>
    <xdr:to>
      <xdr:col>5</xdr:col>
      <xdr:colOff>0</xdr:colOff>
      <xdr:row>91</xdr:row>
      <xdr:rowOff>0</xdr:rowOff>
    </xdr:to>
    <xdr:sp>
      <xdr:nvSpPr>
        <xdr:cNvPr id="166" name="Line 429"/>
        <xdr:cNvSpPr>
          <a:spLocks/>
        </xdr:cNvSpPr>
      </xdr:nvSpPr>
      <xdr:spPr>
        <a:xfrm>
          <a:off x="3048000" y="99441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89</xdr:row>
      <xdr:rowOff>0</xdr:rowOff>
    </xdr:from>
    <xdr:to>
      <xdr:col>6</xdr:col>
      <xdr:colOff>0</xdr:colOff>
      <xdr:row>90</xdr:row>
      <xdr:rowOff>0</xdr:rowOff>
    </xdr:to>
    <xdr:sp>
      <xdr:nvSpPr>
        <xdr:cNvPr id="167" name="Line 430"/>
        <xdr:cNvSpPr>
          <a:spLocks/>
        </xdr:cNvSpPr>
      </xdr:nvSpPr>
      <xdr:spPr>
        <a:xfrm>
          <a:off x="3657600" y="98298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428625</xdr:colOff>
      <xdr:row>96</xdr:row>
      <xdr:rowOff>9525</xdr:rowOff>
    </xdr:from>
    <xdr:to>
      <xdr:col>4</xdr:col>
      <xdr:colOff>180975</xdr:colOff>
      <xdr:row>97</xdr:row>
      <xdr:rowOff>0</xdr:rowOff>
    </xdr:to>
    <xdr:grpSp>
      <xdr:nvGrpSpPr>
        <xdr:cNvPr id="168" name="Group 178"/>
        <xdr:cNvGrpSpPr>
          <a:grpSpLocks/>
        </xdr:cNvGrpSpPr>
      </xdr:nvGrpSpPr>
      <xdr:grpSpPr>
        <a:xfrm>
          <a:off x="1647825" y="10639425"/>
          <a:ext cx="971550" cy="104775"/>
          <a:chOff x="173" y="1033"/>
          <a:chExt cx="102" cy="11"/>
        </a:xfrm>
        <a:solidFill>
          <a:srgbClr val="FFFFFF"/>
        </a:solidFill>
      </xdr:grpSpPr>
      <xdr:sp>
        <xdr:nvSpPr>
          <xdr:cNvPr id="169" name="Oval 436"/>
          <xdr:cNvSpPr>
            <a:spLocks/>
          </xdr:cNvSpPr>
        </xdr:nvSpPr>
        <xdr:spPr>
          <a:xfrm>
            <a:off x="263" y="1033"/>
            <a:ext cx="12" cy="11"/>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0" name="Oval 437"/>
          <xdr:cNvSpPr>
            <a:spLocks/>
          </xdr:cNvSpPr>
        </xdr:nvSpPr>
        <xdr:spPr>
          <a:xfrm>
            <a:off x="218" y="1033"/>
            <a:ext cx="12" cy="11"/>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1" name="Oval 438"/>
          <xdr:cNvSpPr>
            <a:spLocks/>
          </xdr:cNvSpPr>
        </xdr:nvSpPr>
        <xdr:spPr>
          <a:xfrm>
            <a:off x="173" y="1033"/>
            <a:ext cx="12" cy="11"/>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66675</xdr:colOff>
      <xdr:row>98</xdr:row>
      <xdr:rowOff>9525</xdr:rowOff>
    </xdr:from>
    <xdr:to>
      <xdr:col>4</xdr:col>
      <xdr:colOff>180975</xdr:colOff>
      <xdr:row>98</xdr:row>
      <xdr:rowOff>114300</xdr:rowOff>
    </xdr:to>
    <xdr:sp>
      <xdr:nvSpPr>
        <xdr:cNvPr id="172" name="Oval 440"/>
        <xdr:cNvSpPr>
          <a:spLocks/>
        </xdr:cNvSpPr>
      </xdr:nvSpPr>
      <xdr:spPr>
        <a:xfrm>
          <a:off x="2505075" y="10868025"/>
          <a:ext cx="114300" cy="104775"/>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98</xdr:row>
      <xdr:rowOff>9525</xdr:rowOff>
    </xdr:from>
    <xdr:to>
      <xdr:col>3</xdr:col>
      <xdr:colOff>361950</xdr:colOff>
      <xdr:row>98</xdr:row>
      <xdr:rowOff>114300</xdr:rowOff>
    </xdr:to>
    <xdr:sp>
      <xdr:nvSpPr>
        <xdr:cNvPr id="173" name="Oval 441"/>
        <xdr:cNvSpPr>
          <a:spLocks/>
        </xdr:cNvSpPr>
      </xdr:nvSpPr>
      <xdr:spPr>
        <a:xfrm>
          <a:off x="2076450" y="10868025"/>
          <a:ext cx="114300" cy="104775"/>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428625</xdr:colOff>
      <xdr:row>98</xdr:row>
      <xdr:rowOff>9525</xdr:rowOff>
    </xdr:from>
    <xdr:to>
      <xdr:col>2</xdr:col>
      <xdr:colOff>542925</xdr:colOff>
      <xdr:row>98</xdr:row>
      <xdr:rowOff>114300</xdr:rowOff>
    </xdr:to>
    <xdr:sp>
      <xdr:nvSpPr>
        <xdr:cNvPr id="174" name="Oval 442"/>
        <xdr:cNvSpPr>
          <a:spLocks/>
        </xdr:cNvSpPr>
      </xdr:nvSpPr>
      <xdr:spPr>
        <a:xfrm>
          <a:off x="1647825" y="10868025"/>
          <a:ext cx="114300" cy="104775"/>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100</xdr:row>
      <xdr:rowOff>9525</xdr:rowOff>
    </xdr:from>
    <xdr:to>
      <xdr:col>4</xdr:col>
      <xdr:colOff>180975</xdr:colOff>
      <xdr:row>100</xdr:row>
      <xdr:rowOff>114300</xdr:rowOff>
    </xdr:to>
    <xdr:sp>
      <xdr:nvSpPr>
        <xdr:cNvPr id="175" name="Oval 444"/>
        <xdr:cNvSpPr>
          <a:spLocks/>
        </xdr:cNvSpPr>
      </xdr:nvSpPr>
      <xdr:spPr>
        <a:xfrm>
          <a:off x="2505075" y="11096625"/>
          <a:ext cx="114300" cy="104775"/>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100</xdr:row>
      <xdr:rowOff>9525</xdr:rowOff>
    </xdr:from>
    <xdr:to>
      <xdr:col>3</xdr:col>
      <xdr:colOff>361950</xdr:colOff>
      <xdr:row>100</xdr:row>
      <xdr:rowOff>114300</xdr:rowOff>
    </xdr:to>
    <xdr:sp>
      <xdr:nvSpPr>
        <xdr:cNvPr id="176" name="Oval 445"/>
        <xdr:cNvSpPr>
          <a:spLocks/>
        </xdr:cNvSpPr>
      </xdr:nvSpPr>
      <xdr:spPr>
        <a:xfrm>
          <a:off x="2076450" y="11096625"/>
          <a:ext cx="114300" cy="104775"/>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428625</xdr:colOff>
      <xdr:row>100</xdr:row>
      <xdr:rowOff>9525</xdr:rowOff>
    </xdr:from>
    <xdr:to>
      <xdr:col>2</xdr:col>
      <xdr:colOff>542925</xdr:colOff>
      <xdr:row>100</xdr:row>
      <xdr:rowOff>114300</xdr:rowOff>
    </xdr:to>
    <xdr:sp>
      <xdr:nvSpPr>
        <xdr:cNvPr id="177" name="Oval 446"/>
        <xdr:cNvSpPr>
          <a:spLocks/>
        </xdr:cNvSpPr>
      </xdr:nvSpPr>
      <xdr:spPr>
        <a:xfrm>
          <a:off x="1647825" y="11096625"/>
          <a:ext cx="114300" cy="104775"/>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333375</xdr:colOff>
      <xdr:row>87</xdr:row>
      <xdr:rowOff>85725</xdr:rowOff>
    </xdr:from>
    <xdr:to>
      <xdr:col>5</xdr:col>
      <xdr:colOff>333375</xdr:colOff>
      <xdr:row>91</xdr:row>
      <xdr:rowOff>9525</xdr:rowOff>
    </xdr:to>
    <xdr:sp>
      <xdr:nvSpPr>
        <xdr:cNvPr id="178" name="Line 448"/>
        <xdr:cNvSpPr>
          <a:spLocks/>
        </xdr:cNvSpPr>
      </xdr:nvSpPr>
      <xdr:spPr>
        <a:xfrm>
          <a:off x="3381375" y="968692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91</xdr:row>
      <xdr:rowOff>0</xdr:rowOff>
    </xdr:from>
    <xdr:to>
      <xdr:col>5</xdr:col>
      <xdr:colOff>371475</xdr:colOff>
      <xdr:row>91</xdr:row>
      <xdr:rowOff>0</xdr:rowOff>
    </xdr:to>
    <xdr:sp>
      <xdr:nvSpPr>
        <xdr:cNvPr id="179" name="Line 449"/>
        <xdr:cNvSpPr>
          <a:spLocks/>
        </xdr:cNvSpPr>
      </xdr:nvSpPr>
      <xdr:spPr>
        <a:xfrm>
          <a:off x="3352800" y="100584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90</xdr:row>
      <xdr:rowOff>0</xdr:rowOff>
    </xdr:from>
    <xdr:to>
      <xdr:col>5</xdr:col>
      <xdr:colOff>371475</xdr:colOff>
      <xdr:row>90</xdr:row>
      <xdr:rowOff>0</xdr:rowOff>
    </xdr:to>
    <xdr:sp>
      <xdr:nvSpPr>
        <xdr:cNvPr id="180" name="Line 450"/>
        <xdr:cNvSpPr>
          <a:spLocks/>
        </xdr:cNvSpPr>
      </xdr:nvSpPr>
      <xdr:spPr>
        <a:xfrm>
          <a:off x="3352800" y="99441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89</xdr:row>
      <xdr:rowOff>0</xdr:rowOff>
    </xdr:from>
    <xdr:to>
      <xdr:col>5</xdr:col>
      <xdr:colOff>371475</xdr:colOff>
      <xdr:row>89</xdr:row>
      <xdr:rowOff>0</xdr:rowOff>
    </xdr:to>
    <xdr:sp>
      <xdr:nvSpPr>
        <xdr:cNvPr id="181" name="Line 451"/>
        <xdr:cNvSpPr>
          <a:spLocks/>
        </xdr:cNvSpPr>
      </xdr:nvSpPr>
      <xdr:spPr>
        <a:xfrm>
          <a:off x="3352800" y="98298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88</xdr:row>
      <xdr:rowOff>0</xdr:rowOff>
    </xdr:from>
    <xdr:to>
      <xdr:col>5</xdr:col>
      <xdr:colOff>371475</xdr:colOff>
      <xdr:row>88</xdr:row>
      <xdr:rowOff>0</xdr:rowOff>
    </xdr:to>
    <xdr:sp>
      <xdr:nvSpPr>
        <xdr:cNvPr id="182" name="Line 452"/>
        <xdr:cNvSpPr>
          <a:spLocks/>
        </xdr:cNvSpPr>
      </xdr:nvSpPr>
      <xdr:spPr>
        <a:xfrm>
          <a:off x="3352800" y="97155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561975</xdr:colOff>
      <xdr:row>103</xdr:row>
      <xdr:rowOff>0</xdr:rowOff>
    </xdr:from>
    <xdr:to>
      <xdr:col>5</xdr:col>
      <xdr:colOff>38100</xdr:colOff>
      <xdr:row>103</xdr:row>
      <xdr:rowOff>0</xdr:rowOff>
    </xdr:to>
    <xdr:sp>
      <xdr:nvSpPr>
        <xdr:cNvPr id="183" name="Line 460"/>
        <xdr:cNvSpPr>
          <a:spLocks/>
        </xdr:cNvSpPr>
      </xdr:nvSpPr>
      <xdr:spPr>
        <a:xfrm>
          <a:off x="1171575" y="11430000"/>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101</xdr:row>
      <xdr:rowOff>76200</xdr:rowOff>
    </xdr:from>
    <xdr:to>
      <xdr:col>5</xdr:col>
      <xdr:colOff>361950</xdr:colOff>
      <xdr:row>102</xdr:row>
      <xdr:rowOff>28575</xdr:rowOff>
    </xdr:to>
    <xdr:sp>
      <xdr:nvSpPr>
        <xdr:cNvPr id="184" name="Line 468"/>
        <xdr:cNvSpPr>
          <a:spLocks/>
        </xdr:cNvSpPr>
      </xdr:nvSpPr>
      <xdr:spPr>
        <a:xfrm flipV="1">
          <a:off x="3343275" y="112776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98</xdr:row>
      <xdr:rowOff>66675</xdr:rowOff>
    </xdr:from>
    <xdr:to>
      <xdr:col>1</xdr:col>
      <xdr:colOff>0</xdr:colOff>
      <xdr:row>98</xdr:row>
      <xdr:rowOff>66675</xdr:rowOff>
    </xdr:to>
    <xdr:sp>
      <xdr:nvSpPr>
        <xdr:cNvPr id="185" name="Line 470"/>
        <xdr:cNvSpPr>
          <a:spLocks/>
        </xdr:cNvSpPr>
      </xdr:nvSpPr>
      <xdr:spPr>
        <a:xfrm flipH="1">
          <a:off x="400050" y="109251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72</xdr:row>
      <xdr:rowOff>57150</xdr:rowOff>
    </xdr:from>
    <xdr:to>
      <xdr:col>6</xdr:col>
      <xdr:colOff>209550</xdr:colOff>
      <xdr:row>72</xdr:row>
      <xdr:rowOff>57150</xdr:rowOff>
    </xdr:to>
    <xdr:sp>
      <xdr:nvSpPr>
        <xdr:cNvPr id="186" name="Line 471"/>
        <xdr:cNvSpPr>
          <a:spLocks/>
        </xdr:cNvSpPr>
      </xdr:nvSpPr>
      <xdr:spPr>
        <a:xfrm>
          <a:off x="3657600" y="80581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98</xdr:row>
      <xdr:rowOff>66675</xdr:rowOff>
    </xdr:from>
    <xdr:to>
      <xdr:col>6</xdr:col>
      <xdr:colOff>209550</xdr:colOff>
      <xdr:row>98</xdr:row>
      <xdr:rowOff>66675</xdr:rowOff>
    </xdr:to>
    <xdr:sp>
      <xdr:nvSpPr>
        <xdr:cNvPr id="187" name="Line 472"/>
        <xdr:cNvSpPr>
          <a:spLocks/>
        </xdr:cNvSpPr>
      </xdr:nvSpPr>
      <xdr:spPr>
        <a:xfrm>
          <a:off x="3657600" y="109251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72</xdr:row>
      <xdr:rowOff>57150</xdr:rowOff>
    </xdr:from>
    <xdr:to>
      <xdr:col>1</xdr:col>
      <xdr:colOff>0</xdr:colOff>
      <xdr:row>72</xdr:row>
      <xdr:rowOff>57150</xdr:rowOff>
    </xdr:to>
    <xdr:sp>
      <xdr:nvSpPr>
        <xdr:cNvPr id="188" name="Line 473"/>
        <xdr:cNvSpPr>
          <a:spLocks/>
        </xdr:cNvSpPr>
      </xdr:nvSpPr>
      <xdr:spPr>
        <a:xfrm flipH="1">
          <a:off x="400050" y="80581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114</xdr:row>
      <xdr:rowOff>114300</xdr:rowOff>
    </xdr:from>
    <xdr:to>
      <xdr:col>3</xdr:col>
      <xdr:colOff>285750</xdr:colOff>
      <xdr:row>116</xdr:row>
      <xdr:rowOff>0</xdr:rowOff>
    </xdr:to>
    <xdr:sp>
      <xdr:nvSpPr>
        <xdr:cNvPr id="189" name="Line 474"/>
        <xdr:cNvSpPr>
          <a:spLocks/>
        </xdr:cNvSpPr>
      </xdr:nvSpPr>
      <xdr:spPr>
        <a:xfrm>
          <a:off x="2114550" y="126873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116</xdr:row>
      <xdr:rowOff>0</xdr:rowOff>
    </xdr:from>
    <xdr:to>
      <xdr:col>5</xdr:col>
      <xdr:colOff>0</xdr:colOff>
      <xdr:row>116</xdr:row>
      <xdr:rowOff>114300</xdr:rowOff>
    </xdr:to>
    <xdr:sp>
      <xdr:nvSpPr>
        <xdr:cNvPr id="190" name="Line 475"/>
        <xdr:cNvSpPr>
          <a:spLocks/>
        </xdr:cNvSpPr>
      </xdr:nvSpPr>
      <xdr:spPr>
        <a:xfrm>
          <a:off x="3048000" y="12801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115</xdr:row>
      <xdr:rowOff>0</xdr:rowOff>
    </xdr:from>
    <xdr:to>
      <xdr:col>1</xdr:col>
      <xdr:colOff>0</xdr:colOff>
      <xdr:row>116</xdr:row>
      <xdr:rowOff>0</xdr:rowOff>
    </xdr:to>
    <xdr:sp>
      <xdr:nvSpPr>
        <xdr:cNvPr id="191" name="Line 476"/>
        <xdr:cNvSpPr>
          <a:spLocks/>
        </xdr:cNvSpPr>
      </xdr:nvSpPr>
      <xdr:spPr>
        <a:xfrm>
          <a:off x="609600" y="126873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333375</xdr:colOff>
      <xdr:row>120</xdr:row>
      <xdr:rowOff>85725</xdr:rowOff>
    </xdr:from>
    <xdr:to>
      <xdr:col>5</xdr:col>
      <xdr:colOff>333375</xdr:colOff>
      <xdr:row>126</xdr:row>
      <xdr:rowOff>38100</xdr:rowOff>
    </xdr:to>
    <xdr:sp>
      <xdr:nvSpPr>
        <xdr:cNvPr id="192" name="Line 477"/>
        <xdr:cNvSpPr>
          <a:spLocks/>
        </xdr:cNvSpPr>
      </xdr:nvSpPr>
      <xdr:spPr>
        <a:xfrm>
          <a:off x="3381375" y="13344525"/>
          <a:ext cx="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114</xdr:row>
      <xdr:rowOff>0</xdr:rowOff>
    </xdr:from>
    <xdr:to>
      <xdr:col>5</xdr:col>
      <xdr:colOff>0</xdr:colOff>
      <xdr:row>114</xdr:row>
      <xdr:rowOff>0</xdr:rowOff>
    </xdr:to>
    <xdr:sp>
      <xdr:nvSpPr>
        <xdr:cNvPr id="193" name="Line 478"/>
        <xdr:cNvSpPr>
          <a:spLocks/>
        </xdr:cNvSpPr>
      </xdr:nvSpPr>
      <xdr:spPr>
        <a:xfrm>
          <a:off x="1219200" y="1257300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114</xdr:row>
      <xdr:rowOff>0</xdr:rowOff>
    </xdr:from>
    <xdr:to>
      <xdr:col>2</xdr:col>
      <xdr:colOff>0</xdr:colOff>
      <xdr:row>115</xdr:row>
      <xdr:rowOff>0</xdr:rowOff>
    </xdr:to>
    <xdr:sp>
      <xdr:nvSpPr>
        <xdr:cNvPr id="194" name="Line 479"/>
        <xdr:cNvSpPr>
          <a:spLocks/>
        </xdr:cNvSpPr>
      </xdr:nvSpPr>
      <xdr:spPr>
        <a:xfrm>
          <a:off x="1219200" y="125730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114</xdr:row>
      <xdr:rowOff>0</xdr:rowOff>
    </xdr:from>
    <xdr:to>
      <xdr:col>5</xdr:col>
      <xdr:colOff>0</xdr:colOff>
      <xdr:row>115</xdr:row>
      <xdr:rowOff>0</xdr:rowOff>
    </xdr:to>
    <xdr:sp>
      <xdr:nvSpPr>
        <xdr:cNvPr id="195" name="Line 480"/>
        <xdr:cNvSpPr>
          <a:spLocks/>
        </xdr:cNvSpPr>
      </xdr:nvSpPr>
      <xdr:spPr>
        <a:xfrm>
          <a:off x="3048000" y="125730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115</xdr:row>
      <xdr:rowOff>0</xdr:rowOff>
    </xdr:from>
    <xdr:to>
      <xdr:col>6</xdr:col>
      <xdr:colOff>0</xdr:colOff>
      <xdr:row>115</xdr:row>
      <xdr:rowOff>0</xdr:rowOff>
    </xdr:to>
    <xdr:sp>
      <xdr:nvSpPr>
        <xdr:cNvPr id="196" name="Line 481"/>
        <xdr:cNvSpPr>
          <a:spLocks/>
        </xdr:cNvSpPr>
      </xdr:nvSpPr>
      <xdr:spPr>
        <a:xfrm>
          <a:off x="609600" y="126873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116</xdr:row>
      <xdr:rowOff>0</xdr:rowOff>
    </xdr:from>
    <xdr:to>
      <xdr:col>6</xdr:col>
      <xdr:colOff>0</xdr:colOff>
      <xdr:row>116</xdr:row>
      <xdr:rowOff>0</xdr:rowOff>
    </xdr:to>
    <xdr:sp>
      <xdr:nvSpPr>
        <xdr:cNvPr id="197" name="Line 482"/>
        <xdr:cNvSpPr>
          <a:spLocks/>
        </xdr:cNvSpPr>
      </xdr:nvSpPr>
      <xdr:spPr>
        <a:xfrm>
          <a:off x="609600" y="128016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115</xdr:row>
      <xdr:rowOff>0</xdr:rowOff>
    </xdr:from>
    <xdr:to>
      <xdr:col>6</xdr:col>
      <xdr:colOff>0</xdr:colOff>
      <xdr:row>116</xdr:row>
      <xdr:rowOff>0</xdr:rowOff>
    </xdr:to>
    <xdr:sp>
      <xdr:nvSpPr>
        <xdr:cNvPr id="198" name="Line 483"/>
        <xdr:cNvSpPr>
          <a:spLocks/>
        </xdr:cNvSpPr>
      </xdr:nvSpPr>
      <xdr:spPr>
        <a:xfrm>
          <a:off x="3657600" y="126873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117</xdr:row>
      <xdr:rowOff>0</xdr:rowOff>
    </xdr:from>
    <xdr:to>
      <xdr:col>5</xdr:col>
      <xdr:colOff>0</xdr:colOff>
      <xdr:row>117</xdr:row>
      <xdr:rowOff>0</xdr:rowOff>
    </xdr:to>
    <xdr:sp>
      <xdr:nvSpPr>
        <xdr:cNvPr id="199" name="Line 484"/>
        <xdr:cNvSpPr>
          <a:spLocks/>
        </xdr:cNvSpPr>
      </xdr:nvSpPr>
      <xdr:spPr>
        <a:xfrm>
          <a:off x="1219200" y="1291590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116</xdr:row>
      <xdr:rowOff>0</xdr:rowOff>
    </xdr:from>
    <xdr:to>
      <xdr:col>2</xdr:col>
      <xdr:colOff>0</xdr:colOff>
      <xdr:row>117</xdr:row>
      <xdr:rowOff>0</xdr:rowOff>
    </xdr:to>
    <xdr:sp>
      <xdr:nvSpPr>
        <xdr:cNvPr id="200" name="Line 485"/>
        <xdr:cNvSpPr>
          <a:spLocks/>
        </xdr:cNvSpPr>
      </xdr:nvSpPr>
      <xdr:spPr>
        <a:xfrm>
          <a:off x="1219200" y="12801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121</xdr:row>
      <xdr:rowOff>0</xdr:rowOff>
    </xdr:from>
    <xdr:to>
      <xdr:col>6</xdr:col>
      <xdr:colOff>0</xdr:colOff>
      <xdr:row>121</xdr:row>
      <xdr:rowOff>0</xdr:rowOff>
    </xdr:to>
    <xdr:sp>
      <xdr:nvSpPr>
        <xdr:cNvPr id="201" name="Line 486"/>
        <xdr:cNvSpPr>
          <a:spLocks/>
        </xdr:cNvSpPr>
      </xdr:nvSpPr>
      <xdr:spPr>
        <a:xfrm>
          <a:off x="609600" y="133731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121</xdr:row>
      <xdr:rowOff>0</xdr:rowOff>
    </xdr:from>
    <xdr:to>
      <xdr:col>2</xdr:col>
      <xdr:colOff>0</xdr:colOff>
      <xdr:row>126</xdr:row>
      <xdr:rowOff>0</xdr:rowOff>
    </xdr:to>
    <xdr:sp>
      <xdr:nvSpPr>
        <xdr:cNvPr id="202" name="Line 490"/>
        <xdr:cNvSpPr>
          <a:spLocks/>
        </xdr:cNvSpPr>
      </xdr:nvSpPr>
      <xdr:spPr>
        <a:xfrm>
          <a:off x="1219200" y="13373100"/>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121</xdr:row>
      <xdr:rowOff>0</xdr:rowOff>
    </xdr:from>
    <xdr:to>
      <xdr:col>5</xdr:col>
      <xdr:colOff>0</xdr:colOff>
      <xdr:row>126</xdr:row>
      <xdr:rowOff>0</xdr:rowOff>
    </xdr:to>
    <xdr:sp>
      <xdr:nvSpPr>
        <xdr:cNvPr id="203" name="Line 491"/>
        <xdr:cNvSpPr>
          <a:spLocks/>
        </xdr:cNvSpPr>
      </xdr:nvSpPr>
      <xdr:spPr>
        <a:xfrm>
          <a:off x="3048000" y="13373100"/>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123</xdr:row>
      <xdr:rowOff>66675</xdr:rowOff>
    </xdr:from>
    <xdr:to>
      <xdr:col>1</xdr:col>
      <xdr:colOff>0</xdr:colOff>
      <xdr:row>123</xdr:row>
      <xdr:rowOff>66675</xdr:rowOff>
    </xdr:to>
    <xdr:sp>
      <xdr:nvSpPr>
        <xdr:cNvPr id="204" name="Line 492"/>
        <xdr:cNvSpPr>
          <a:spLocks/>
        </xdr:cNvSpPr>
      </xdr:nvSpPr>
      <xdr:spPr>
        <a:xfrm flipH="1">
          <a:off x="400050" y="136683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123</xdr:row>
      <xdr:rowOff>66675</xdr:rowOff>
    </xdr:from>
    <xdr:to>
      <xdr:col>6</xdr:col>
      <xdr:colOff>209550</xdr:colOff>
      <xdr:row>123</xdr:row>
      <xdr:rowOff>66675</xdr:rowOff>
    </xdr:to>
    <xdr:sp>
      <xdr:nvSpPr>
        <xdr:cNvPr id="205" name="Line 493"/>
        <xdr:cNvSpPr>
          <a:spLocks/>
        </xdr:cNvSpPr>
      </xdr:nvSpPr>
      <xdr:spPr>
        <a:xfrm>
          <a:off x="3657600" y="136683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121</xdr:row>
      <xdr:rowOff>0</xdr:rowOff>
    </xdr:from>
    <xdr:to>
      <xdr:col>3</xdr:col>
      <xdr:colOff>304800</xdr:colOff>
      <xdr:row>126</xdr:row>
      <xdr:rowOff>0</xdr:rowOff>
    </xdr:to>
    <xdr:sp>
      <xdr:nvSpPr>
        <xdr:cNvPr id="206" name="Line 494"/>
        <xdr:cNvSpPr>
          <a:spLocks/>
        </xdr:cNvSpPr>
      </xdr:nvSpPr>
      <xdr:spPr>
        <a:xfrm>
          <a:off x="2133600" y="13373100"/>
          <a:ext cx="0" cy="5715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127</xdr:row>
      <xdr:rowOff>0</xdr:rowOff>
    </xdr:from>
    <xdr:to>
      <xdr:col>5</xdr:col>
      <xdr:colOff>57150</xdr:colOff>
      <xdr:row>127</xdr:row>
      <xdr:rowOff>0</xdr:rowOff>
    </xdr:to>
    <xdr:sp>
      <xdr:nvSpPr>
        <xdr:cNvPr id="207" name="Line 495"/>
        <xdr:cNvSpPr>
          <a:spLocks/>
        </xdr:cNvSpPr>
      </xdr:nvSpPr>
      <xdr:spPr>
        <a:xfrm>
          <a:off x="1152525" y="14058900"/>
          <a:ext cx="1952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125</xdr:row>
      <xdr:rowOff>76200</xdr:rowOff>
    </xdr:from>
    <xdr:to>
      <xdr:col>5</xdr:col>
      <xdr:colOff>361950</xdr:colOff>
      <xdr:row>126</xdr:row>
      <xdr:rowOff>28575</xdr:rowOff>
    </xdr:to>
    <xdr:sp>
      <xdr:nvSpPr>
        <xdr:cNvPr id="208" name="Line 501"/>
        <xdr:cNvSpPr>
          <a:spLocks/>
        </xdr:cNvSpPr>
      </xdr:nvSpPr>
      <xdr:spPr>
        <a:xfrm flipV="1">
          <a:off x="3343275" y="139065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333375</xdr:colOff>
      <xdr:row>113</xdr:row>
      <xdr:rowOff>95250</xdr:rowOff>
    </xdr:from>
    <xdr:to>
      <xdr:col>5</xdr:col>
      <xdr:colOff>333375</xdr:colOff>
      <xdr:row>117</xdr:row>
      <xdr:rowOff>19050</xdr:rowOff>
    </xdr:to>
    <xdr:sp>
      <xdr:nvSpPr>
        <xdr:cNvPr id="209" name="Line 504"/>
        <xdr:cNvSpPr>
          <a:spLocks/>
        </xdr:cNvSpPr>
      </xdr:nvSpPr>
      <xdr:spPr>
        <a:xfrm>
          <a:off x="3381375" y="125539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117</xdr:row>
      <xdr:rowOff>0</xdr:rowOff>
    </xdr:from>
    <xdr:to>
      <xdr:col>5</xdr:col>
      <xdr:colOff>371475</xdr:colOff>
      <xdr:row>117</xdr:row>
      <xdr:rowOff>0</xdr:rowOff>
    </xdr:to>
    <xdr:sp>
      <xdr:nvSpPr>
        <xdr:cNvPr id="210" name="Line 505"/>
        <xdr:cNvSpPr>
          <a:spLocks/>
        </xdr:cNvSpPr>
      </xdr:nvSpPr>
      <xdr:spPr>
        <a:xfrm>
          <a:off x="3352800" y="129159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116</xdr:row>
      <xdr:rowOff>0</xdr:rowOff>
    </xdr:from>
    <xdr:to>
      <xdr:col>5</xdr:col>
      <xdr:colOff>371475</xdr:colOff>
      <xdr:row>116</xdr:row>
      <xdr:rowOff>0</xdr:rowOff>
    </xdr:to>
    <xdr:sp>
      <xdr:nvSpPr>
        <xdr:cNvPr id="211" name="Line 506"/>
        <xdr:cNvSpPr>
          <a:spLocks/>
        </xdr:cNvSpPr>
      </xdr:nvSpPr>
      <xdr:spPr>
        <a:xfrm>
          <a:off x="3352800" y="128016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115</xdr:row>
      <xdr:rowOff>0</xdr:rowOff>
    </xdr:from>
    <xdr:to>
      <xdr:col>5</xdr:col>
      <xdr:colOff>371475</xdr:colOff>
      <xdr:row>115</xdr:row>
      <xdr:rowOff>0</xdr:rowOff>
    </xdr:to>
    <xdr:sp>
      <xdr:nvSpPr>
        <xdr:cNvPr id="212" name="Line 507"/>
        <xdr:cNvSpPr>
          <a:spLocks/>
        </xdr:cNvSpPr>
      </xdr:nvSpPr>
      <xdr:spPr>
        <a:xfrm>
          <a:off x="3352800" y="126873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114</xdr:row>
      <xdr:rowOff>0</xdr:rowOff>
    </xdr:from>
    <xdr:to>
      <xdr:col>5</xdr:col>
      <xdr:colOff>371475</xdr:colOff>
      <xdr:row>114</xdr:row>
      <xdr:rowOff>0</xdr:rowOff>
    </xdr:to>
    <xdr:sp>
      <xdr:nvSpPr>
        <xdr:cNvPr id="213" name="Line 508"/>
        <xdr:cNvSpPr>
          <a:spLocks/>
        </xdr:cNvSpPr>
      </xdr:nvSpPr>
      <xdr:spPr>
        <a:xfrm>
          <a:off x="3352800" y="125730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466725</xdr:colOff>
      <xdr:row>122</xdr:row>
      <xdr:rowOff>19050</xdr:rowOff>
    </xdr:from>
    <xdr:to>
      <xdr:col>4</xdr:col>
      <xdr:colOff>447675</xdr:colOff>
      <xdr:row>122</xdr:row>
      <xdr:rowOff>114300</xdr:rowOff>
    </xdr:to>
    <xdr:grpSp>
      <xdr:nvGrpSpPr>
        <xdr:cNvPr id="214" name="Group 513"/>
        <xdr:cNvGrpSpPr>
          <a:grpSpLocks/>
        </xdr:cNvGrpSpPr>
      </xdr:nvGrpSpPr>
      <xdr:grpSpPr>
        <a:xfrm>
          <a:off x="2295525" y="13506450"/>
          <a:ext cx="590550" cy="95250"/>
          <a:chOff x="462" y="650"/>
          <a:chExt cx="62" cy="10"/>
        </a:xfrm>
        <a:solidFill>
          <a:srgbClr val="FFFFFF"/>
        </a:solidFill>
      </xdr:grpSpPr>
      <xdr:sp>
        <xdr:nvSpPr>
          <xdr:cNvPr id="215" name="Oval 514"/>
          <xdr:cNvSpPr>
            <a:spLocks/>
          </xdr:cNvSpPr>
        </xdr:nvSpPr>
        <xdr:spPr>
          <a:xfrm>
            <a:off x="488"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6" name="Oval 515"/>
          <xdr:cNvSpPr>
            <a:spLocks/>
          </xdr:cNvSpPr>
        </xdr:nvSpPr>
        <xdr:spPr>
          <a:xfrm>
            <a:off x="514"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7" name="Oval 516"/>
          <xdr:cNvSpPr>
            <a:spLocks/>
          </xdr:cNvSpPr>
        </xdr:nvSpPr>
        <xdr:spPr>
          <a:xfrm>
            <a:off x="462"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466725</xdr:colOff>
      <xdr:row>124</xdr:row>
      <xdr:rowOff>19050</xdr:rowOff>
    </xdr:from>
    <xdr:to>
      <xdr:col>4</xdr:col>
      <xdr:colOff>447675</xdr:colOff>
      <xdr:row>124</xdr:row>
      <xdr:rowOff>114300</xdr:rowOff>
    </xdr:to>
    <xdr:grpSp>
      <xdr:nvGrpSpPr>
        <xdr:cNvPr id="218" name="Group 517"/>
        <xdr:cNvGrpSpPr>
          <a:grpSpLocks/>
        </xdr:cNvGrpSpPr>
      </xdr:nvGrpSpPr>
      <xdr:grpSpPr>
        <a:xfrm>
          <a:off x="2295525" y="13735050"/>
          <a:ext cx="590550" cy="95250"/>
          <a:chOff x="462" y="650"/>
          <a:chExt cx="62" cy="10"/>
        </a:xfrm>
        <a:solidFill>
          <a:srgbClr val="FFFFFF"/>
        </a:solidFill>
      </xdr:grpSpPr>
      <xdr:sp>
        <xdr:nvSpPr>
          <xdr:cNvPr id="219" name="Oval 518"/>
          <xdr:cNvSpPr>
            <a:spLocks/>
          </xdr:cNvSpPr>
        </xdr:nvSpPr>
        <xdr:spPr>
          <a:xfrm>
            <a:off x="488"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0" name="Oval 519"/>
          <xdr:cNvSpPr>
            <a:spLocks/>
          </xdr:cNvSpPr>
        </xdr:nvSpPr>
        <xdr:spPr>
          <a:xfrm>
            <a:off x="514"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1" name="Oval 520"/>
          <xdr:cNvSpPr>
            <a:spLocks/>
          </xdr:cNvSpPr>
        </xdr:nvSpPr>
        <xdr:spPr>
          <a:xfrm>
            <a:off x="462"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161925</xdr:colOff>
      <xdr:row>122</xdr:row>
      <xdr:rowOff>19050</xdr:rowOff>
    </xdr:from>
    <xdr:to>
      <xdr:col>3</xdr:col>
      <xdr:colOff>142875</xdr:colOff>
      <xdr:row>122</xdr:row>
      <xdr:rowOff>114300</xdr:rowOff>
    </xdr:to>
    <xdr:grpSp>
      <xdr:nvGrpSpPr>
        <xdr:cNvPr id="222" name="Group 521"/>
        <xdr:cNvGrpSpPr>
          <a:grpSpLocks/>
        </xdr:cNvGrpSpPr>
      </xdr:nvGrpSpPr>
      <xdr:grpSpPr>
        <a:xfrm>
          <a:off x="1381125" y="13506450"/>
          <a:ext cx="590550" cy="95250"/>
          <a:chOff x="462" y="650"/>
          <a:chExt cx="62" cy="10"/>
        </a:xfrm>
        <a:solidFill>
          <a:srgbClr val="FFFFFF"/>
        </a:solidFill>
      </xdr:grpSpPr>
      <xdr:sp>
        <xdr:nvSpPr>
          <xdr:cNvPr id="223" name="Oval 522"/>
          <xdr:cNvSpPr>
            <a:spLocks/>
          </xdr:cNvSpPr>
        </xdr:nvSpPr>
        <xdr:spPr>
          <a:xfrm>
            <a:off x="488"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4" name="Oval 523"/>
          <xdr:cNvSpPr>
            <a:spLocks/>
          </xdr:cNvSpPr>
        </xdr:nvSpPr>
        <xdr:spPr>
          <a:xfrm>
            <a:off x="514"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5" name="Oval 524"/>
          <xdr:cNvSpPr>
            <a:spLocks/>
          </xdr:cNvSpPr>
        </xdr:nvSpPr>
        <xdr:spPr>
          <a:xfrm>
            <a:off x="462"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161925</xdr:colOff>
      <xdr:row>124</xdr:row>
      <xdr:rowOff>19050</xdr:rowOff>
    </xdr:from>
    <xdr:to>
      <xdr:col>3</xdr:col>
      <xdr:colOff>142875</xdr:colOff>
      <xdr:row>124</xdr:row>
      <xdr:rowOff>114300</xdr:rowOff>
    </xdr:to>
    <xdr:grpSp>
      <xdr:nvGrpSpPr>
        <xdr:cNvPr id="226" name="Group 525"/>
        <xdr:cNvGrpSpPr>
          <a:grpSpLocks/>
        </xdr:cNvGrpSpPr>
      </xdr:nvGrpSpPr>
      <xdr:grpSpPr>
        <a:xfrm>
          <a:off x="1381125" y="13735050"/>
          <a:ext cx="590550" cy="95250"/>
          <a:chOff x="462" y="650"/>
          <a:chExt cx="62" cy="10"/>
        </a:xfrm>
        <a:solidFill>
          <a:srgbClr val="FFFFFF"/>
        </a:solidFill>
      </xdr:grpSpPr>
      <xdr:sp>
        <xdr:nvSpPr>
          <xdr:cNvPr id="227" name="Oval 526"/>
          <xdr:cNvSpPr>
            <a:spLocks/>
          </xdr:cNvSpPr>
        </xdr:nvSpPr>
        <xdr:spPr>
          <a:xfrm>
            <a:off x="488"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8" name="Oval 527"/>
          <xdr:cNvSpPr>
            <a:spLocks/>
          </xdr:cNvSpPr>
        </xdr:nvSpPr>
        <xdr:spPr>
          <a:xfrm>
            <a:off x="514"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9" name="Oval 528"/>
          <xdr:cNvSpPr>
            <a:spLocks/>
          </xdr:cNvSpPr>
        </xdr:nvSpPr>
        <xdr:spPr>
          <a:xfrm>
            <a:off x="462"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285750</xdr:colOff>
      <xdr:row>140</xdr:row>
      <xdr:rowOff>114300</xdr:rowOff>
    </xdr:from>
    <xdr:to>
      <xdr:col>3</xdr:col>
      <xdr:colOff>285750</xdr:colOff>
      <xdr:row>142</xdr:row>
      <xdr:rowOff>0</xdr:rowOff>
    </xdr:to>
    <xdr:sp>
      <xdr:nvSpPr>
        <xdr:cNvPr id="230" name="Line 529"/>
        <xdr:cNvSpPr>
          <a:spLocks/>
        </xdr:cNvSpPr>
      </xdr:nvSpPr>
      <xdr:spPr>
        <a:xfrm>
          <a:off x="2114550" y="155448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142</xdr:row>
      <xdr:rowOff>0</xdr:rowOff>
    </xdr:from>
    <xdr:to>
      <xdr:col>5</xdr:col>
      <xdr:colOff>0</xdr:colOff>
      <xdr:row>142</xdr:row>
      <xdr:rowOff>114300</xdr:rowOff>
    </xdr:to>
    <xdr:sp>
      <xdr:nvSpPr>
        <xdr:cNvPr id="231" name="Line 530"/>
        <xdr:cNvSpPr>
          <a:spLocks/>
        </xdr:cNvSpPr>
      </xdr:nvSpPr>
      <xdr:spPr>
        <a:xfrm>
          <a:off x="3048000" y="156591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141</xdr:row>
      <xdr:rowOff>0</xdr:rowOff>
    </xdr:from>
    <xdr:to>
      <xdr:col>1</xdr:col>
      <xdr:colOff>0</xdr:colOff>
      <xdr:row>142</xdr:row>
      <xdr:rowOff>0</xdr:rowOff>
    </xdr:to>
    <xdr:sp>
      <xdr:nvSpPr>
        <xdr:cNvPr id="232" name="Line 531"/>
        <xdr:cNvSpPr>
          <a:spLocks/>
        </xdr:cNvSpPr>
      </xdr:nvSpPr>
      <xdr:spPr>
        <a:xfrm>
          <a:off x="609600" y="155448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140</xdr:row>
      <xdr:rowOff>0</xdr:rowOff>
    </xdr:from>
    <xdr:to>
      <xdr:col>5</xdr:col>
      <xdr:colOff>0</xdr:colOff>
      <xdr:row>140</xdr:row>
      <xdr:rowOff>0</xdr:rowOff>
    </xdr:to>
    <xdr:sp>
      <xdr:nvSpPr>
        <xdr:cNvPr id="233" name="Line 532"/>
        <xdr:cNvSpPr>
          <a:spLocks/>
        </xdr:cNvSpPr>
      </xdr:nvSpPr>
      <xdr:spPr>
        <a:xfrm>
          <a:off x="1219200" y="1543050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140</xdr:row>
      <xdr:rowOff>0</xdr:rowOff>
    </xdr:from>
    <xdr:to>
      <xdr:col>2</xdr:col>
      <xdr:colOff>0</xdr:colOff>
      <xdr:row>141</xdr:row>
      <xdr:rowOff>0</xdr:rowOff>
    </xdr:to>
    <xdr:sp>
      <xdr:nvSpPr>
        <xdr:cNvPr id="234" name="Line 533"/>
        <xdr:cNvSpPr>
          <a:spLocks/>
        </xdr:cNvSpPr>
      </xdr:nvSpPr>
      <xdr:spPr>
        <a:xfrm>
          <a:off x="1219200" y="154305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140</xdr:row>
      <xdr:rowOff>0</xdr:rowOff>
    </xdr:from>
    <xdr:to>
      <xdr:col>5</xdr:col>
      <xdr:colOff>0</xdr:colOff>
      <xdr:row>141</xdr:row>
      <xdr:rowOff>0</xdr:rowOff>
    </xdr:to>
    <xdr:sp>
      <xdr:nvSpPr>
        <xdr:cNvPr id="235" name="Line 534"/>
        <xdr:cNvSpPr>
          <a:spLocks/>
        </xdr:cNvSpPr>
      </xdr:nvSpPr>
      <xdr:spPr>
        <a:xfrm>
          <a:off x="3048000" y="154305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141</xdr:row>
      <xdr:rowOff>0</xdr:rowOff>
    </xdr:from>
    <xdr:to>
      <xdr:col>6</xdr:col>
      <xdr:colOff>0</xdr:colOff>
      <xdr:row>141</xdr:row>
      <xdr:rowOff>0</xdr:rowOff>
    </xdr:to>
    <xdr:sp>
      <xdr:nvSpPr>
        <xdr:cNvPr id="236" name="Line 535"/>
        <xdr:cNvSpPr>
          <a:spLocks/>
        </xdr:cNvSpPr>
      </xdr:nvSpPr>
      <xdr:spPr>
        <a:xfrm>
          <a:off x="609600" y="155448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142</xdr:row>
      <xdr:rowOff>0</xdr:rowOff>
    </xdr:from>
    <xdr:to>
      <xdr:col>6</xdr:col>
      <xdr:colOff>0</xdr:colOff>
      <xdr:row>142</xdr:row>
      <xdr:rowOff>0</xdr:rowOff>
    </xdr:to>
    <xdr:sp>
      <xdr:nvSpPr>
        <xdr:cNvPr id="237" name="Line 536"/>
        <xdr:cNvSpPr>
          <a:spLocks/>
        </xdr:cNvSpPr>
      </xdr:nvSpPr>
      <xdr:spPr>
        <a:xfrm>
          <a:off x="609600" y="156591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141</xdr:row>
      <xdr:rowOff>0</xdr:rowOff>
    </xdr:from>
    <xdr:to>
      <xdr:col>6</xdr:col>
      <xdr:colOff>0</xdr:colOff>
      <xdr:row>142</xdr:row>
      <xdr:rowOff>0</xdr:rowOff>
    </xdr:to>
    <xdr:sp>
      <xdr:nvSpPr>
        <xdr:cNvPr id="238" name="Line 537"/>
        <xdr:cNvSpPr>
          <a:spLocks/>
        </xdr:cNvSpPr>
      </xdr:nvSpPr>
      <xdr:spPr>
        <a:xfrm>
          <a:off x="3657600" y="155448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143</xdr:row>
      <xdr:rowOff>0</xdr:rowOff>
    </xdr:from>
    <xdr:to>
      <xdr:col>5</xdr:col>
      <xdr:colOff>0</xdr:colOff>
      <xdr:row>143</xdr:row>
      <xdr:rowOff>0</xdr:rowOff>
    </xdr:to>
    <xdr:sp>
      <xdr:nvSpPr>
        <xdr:cNvPr id="239" name="Line 538"/>
        <xdr:cNvSpPr>
          <a:spLocks/>
        </xdr:cNvSpPr>
      </xdr:nvSpPr>
      <xdr:spPr>
        <a:xfrm>
          <a:off x="1219200" y="1577340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142</xdr:row>
      <xdr:rowOff>0</xdr:rowOff>
    </xdr:from>
    <xdr:to>
      <xdr:col>2</xdr:col>
      <xdr:colOff>0</xdr:colOff>
      <xdr:row>143</xdr:row>
      <xdr:rowOff>0</xdr:rowOff>
    </xdr:to>
    <xdr:sp>
      <xdr:nvSpPr>
        <xdr:cNvPr id="240" name="Line 539"/>
        <xdr:cNvSpPr>
          <a:spLocks/>
        </xdr:cNvSpPr>
      </xdr:nvSpPr>
      <xdr:spPr>
        <a:xfrm>
          <a:off x="1219200" y="156591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342900</xdr:colOff>
      <xdr:row>139</xdr:row>
      <xdr:rowOff>95250</xdr:rowOff>
    </xdr:from>
    <xdr:to>
      <xdr:col>5</xdr:col>
      <xdr:colOff>342900</xdr:colOff>
      <xdr:row>143</xdr:row>
      <xdr:rowOff>19050</xdr:rowOff>
    </xdr:to>
    <xdr:sp>
      <xdr:nvSpPr>
        <xdr:cNvPr id="241" name="Line 541"/>
        <xdr:cNvSpPr>
          <a:spLocks/>
        </xdr:cNvSpPr>
      </xdr:nvSpPr>
      <xdr:spPr>
        <a:xfrm>
          <a:off x="3390900" y="154114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143</xdr:row>
      <xdr:rowOff>0</xdr:rowOff>
    </xdr:from>
    <xdr:to>
      <xdr:col>5</xdr:col>
      <xdr:colOff>381000</xdr:colOff>
      <xdr:row>143</xdr:row>
      <xdr:rowOff>0</xdr:rowOff>
    </xdr:to>
    <xdr:sp>
      <xdr:nvSpPr>
        <xdr:cNvPr id="242" name="Line 542"/>
        <xdr:cNvSpPr>
          <a:spLocks/>
        </xdr:cNvSpPr>
      </xdr:nvSpPr>
      <xdr:spPr>
        <a:xfrm>
          <a:off x="3362325" y="157734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142</xdr:row>
      <xdr:rowOff>0</xdr:rowOff>
    </xdr:from>
    <xdr:to>
      <xdr:col>5</xdr:col>
      <xdr:colOff>381000</xdr:colOff>
      <xdr:row>142</xdr:row>
      <xdr:rowOff>0</xdr:rowOff>
    </xdr:to>
    <xdr:sp>
      <xdr:nvSpPr>
        <xdr:cNvPr id="243" name="Line 543"/>
        <xdr:cNvSpPr>
          <a:spLocks/>
        </xdr:cNvSpPr>
      </xdr:nvSpPr>
      <xdr:spPr>
        <a:xfrm>
          <a:off x="3362325" y="156591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141</xdr:row>
      <xdr:rowOff>0</xdr:rowOff>
    </xdr:from>
    <xdr:to>
      <xdr:col>5</xdr:col>
      <xdr:colOff>381000</xdr:colOff>
      <xdr:row>141</xdr:row>
      <xdr:rowOff>0</xdr:rowOff>
    </xdr:to>
    <xdr:sp>
      <xdr:nvSpPr>
        <xdr:cNvPr id="244" name="Line 544"/>
        <xdr:cNvSpPr>
          <a:spLocks/>
        </xdr:cNvSpPr>
      </xdr:nvSpPr>
      <xdr:spPr>
        <a:xfrm>
          <a:off x="3362325" y="155448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147</xdr:row>
      <xdr:rowOff>0</xdr:rowOff>
    </xdr:from>
    <xdr:to>
      <xdr:col>6</xdr:col>
      <xdr:colOff>0</xdr:colOff>
      <xdr:row>147</xdr:row>
      <xdr:rowOff>0</xdr:rowOff>
    </xdr:to>
    <xdr:sp>
      <xdr:nvSpPr>
        <xdr:cNvPr id="245" name="Line 548"/>
        <xdr:cNvSpPr>
          <a:spLocks/>
        </xdr:cNvSpPr>
      </xdr:nvSpPr>
      <xdr:spPr>
        <a:xfrm>
          <a:off x="609600" y="162306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154</xdr:row>
      <xdr:rowOff>0</xdr:rowOff>
    </xdr:from>
    <xdr:to>
      <xdr:col>6</xdr:col>
      <xdr:colOff>0</xdr:colOff>
      <xdr:row>154</xdr:row>
      <xdr:rowOff>0</xdr:rowOff>
    </xdr:to>
    <xdr:sp>
      <xdr:nvSpPr>
        <xdr:cNvPr id="246" name="Line 551"/>
        <xdr:cNvSpPr>
          <a:spLocks/>
        </xdr:cNvSpPr>
      </xdr:nvSpPr>
      <xdr:spPr>
        <a:xfrm>
          <a:off x="609600" y="170307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147</xdr:row>
      <xdr:rowOff>0</xdr:rowOff>
    </xdr:from>
    <xdr:to>
      <xdr:col>2</xdr:col>
      <xdr:colOff>0</xdr:colOff>
      <xdr:row>153</xdr:row>
      <xdr:rowOff>114300</xdr:rowOff>
    </xdr:to>
    <xdr:sp>
      <xdr:nvSpPr>
        <xdr:cNvPr id="247" name="Line 552"/>
        <xdr:cNvSpPr>
          <a:spLocks/>
        </xdr:cNvSpPr>
      </xdr:nvSpPr>
      <xdr:spPr>
        <a:xfrm>
          <a:off x="1219200" y="16230600"/>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147</xdr:row>
      <xdr:rowOff>0</xdr:rowOff>
    </xdr:from>
    <xdr:to>
      <xdr:col>5</xdr:col>
      <xdr:colOff>0</xdr:colOff>
      <xdr:row>154</xdr:row>
      <xdr:rowOff>0</xdr:rowOff>
    </xdr:to>
    <xdr:sp>
      <xdr:nvSpPr>
        <xdr:cNvPr id="248" name="Line 553"/>
        <xdr:cNvSpPr>
          <a:spLocks/>
        </xdr:cNvSpPr>
      </xdr:nvSpPr>
      <xdr:spPr>
        <a:xfrm>
          <a:off x="3048000" y="16230600"/>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147</xdr:row>
      <xdr:rowOff>0</xdr:rowOff>
    </xdr:from>
    <xdr:to>
      <xdr:col>3</xdr:col>
      <xdr:colOff>295275</xdr:colOff>
      <xdr:row>153</xdr:row>
      <xdr:rowOff>114300</xdr:rowOff>
    </xdr:to>
    <xdr:sp>
      <xdr:nvSpPr>
        <xdr:cNvPr id="249" name="Line 554"/>
        <xdr:cNvSpPr>
          <a:spLocks/>
        </xdr:cNvSpPr>
      </xdr:nvSpPr>
      <xdr:spPr>
        <a:xfrm>
          <a:off x="2124075" y="16230600"/>
          <a:ext cx="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457200</xdr:colOff>
      <xdr:row>152</xdr:row>
      <xdr:rowOff>28575</xdr:rowOff>
    </xdr:from>
    <xdr:to>
      <xdr:col>4</xdr:col>
      <xdr:colOff>419100</xdr:colOff>
      <xdr:row>152</xdr:row>
      <xdr:rowOff>104775</xdr:rowOff>
    </xdr:to>
    <xdr:grpSp>
      <xdr:nvGrpSpPr>
        <xdr:cNvPr id="250" name="Group 555"/>
        <xdr:cNvGrpSpPr>
          <a:grpSpLocks/>
        </xdr:cNvGrpSpPr>
      </xdr:nvGrpSpPr>
      <xdr:grpSpPr>
        <a:xfrm>
          <a:off x="2286000" y="16830675"/>
          <a:ext cx="571500" cy="76200"/>
          <a:chOff x="240" y="609"/>
          <a:chExt cx="60" cy="8"/>
        </a:xfrm>
        <a:solidFill>
          <a:srgbClr val="FFFFFF"/>
        </a:solidFill>
      </xdr:grpSpPr>
      <xdr:sp>
        <xdr:nvSpPr>
          <xdr:cNvPr id="251" name="Oval 556"/>
          <xdr:cNvSpPr>
            <a:spLocks/>
          </xdr:cNvSpPr>
        </xdr:nvSpPr>
        <xdr:spPr>
          <a:xfrm>
            <a:off x="292"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2" name="Oval 557"/>
          <xdr:cNvSpPr>
            <a:spLocks/>
          </xdr:cNvSpPr>
        </xdr:nvSpPr>
        <xdr:spPr>
          <a:xfrm>
            <a:off x="266"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3" name="Oval 558"/>
          <xdr:cNvSpPr>
            <a:spLocks/>
          </xdr:cNvSpPr>
        </xdr:nvSpPr>
        <xdr:spPr>
          <a:xfrm>
            <a:off x="240"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457200</xdr:colOff>
      <xdr:row>150</xdr:row>
      <xdr:rowOff>28575</xdr:rowOff>
    </xdr:from>
    <xdr:to>
      <xdr:col>4</xdr:col>
      <xdr:colOff>419100</xdr:colOff>
      <xdr:row>150</xdr:row>
      <xdr:rowOff>104775</xdr:rowOff>
    </xdr:to>
    <xdr:grpSp>
      <xdr:nvGrpSpPr>
        <xdr:cNvPr id="254" name="Group 559"/>
        <xdr:cNvGrpSpPr>
          <a:grpSpLocks/>
        </xdr:cNvGrpSpPr>
      </xdr:nvGrpSpPr>
      <xdr:grpSpPr>
        <a:xfrm>
          <a:off x="2286000" y="16602075"/>
          <a:ext cx="571500" cy="76200"/>
          <a:chOff x="240" y="609"/>
          <a:chExt cx="60" cy="8"/>
        </a:xfrm>
        <a:solidFill>
          <a:srgbClr val="FFFFFF"/>
        </a:solidFill>
      </xdr:grpSpPr>
      <xdr:sp>
        <xdr:nvSpPr>
          <xdr:cNvPr id="255" name="Oval 560"/>
          <xdr:cNvSpPr>
            <a:spLocks/>
          </xdr:cNvSpPr>
        </xdr:nvSpPr>
        <xdr:spPr>
          <a:xfrm>
            <a:off x="292"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6" name="Oval 561"/>
          <xdr:cNvSpPr>
            <a:spLocks/>
          </xdr:cNvSpPr>
        </xdr:nvSpPr>
        <xdr:spPr>
          <a:xfrm>
            <a:off x="266"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7" name="Oval 562"/>
          <xdr:cNvSpPr>
            <a:spLocks/>
          </xdr:cNvSpPr>
        </xdr:nvSpPr>
        <xdr:spPr>
          <a:xfrm>
            <a:off x="240"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457200</xdr:colOff>
      <xdr:row>148</xdr:row>
      <xdr:rowOff>28575</xdr:rowOff>
    </xdr:from>
    <xdr:to>
      <xdr:col>4</xdr:col>
      <xdr:colOff>419100</xdr:colOff>
      <xdr:row>148</xdr:row>
      <xdr:rowOff>104775</xdr:rowOff>
    </xdr:to>
    <xdr:grpSp>
      <xdr:nvGrpSpPr>
        <xdr:cNvPr id="258" name="Group 563"/>
        <xdr:cNvGrpSpPr>
          <a:grpSpLocks/>
        </xdr:cNvGrpSpPr>
      </xdr:nvGrpSpPr>
      <xdr:grpSpPr>
        <a:xfrm>
          <a:off x="2286000" y="16373475"/>
          <a:ext cx="571500" cy="76200"/>
          <a:chOff x="240" y="609"/>
          <a:chExt cx="60" cy="8"/>
        </a:xfrm>
        <a:solidFill>
          <a:srgbClr val="FFFFFF"/>
        </a:solidFill>
      </xdr:grpSpPr>
      <xdr:sp>
        <xdr:nvSpPr>
          <xdr:cNvPr id="259" name="Oval 564"/>
          <xdr:cNvSpPr>
            <a:spLocks/>
          </xdr:cNvSpPr>
        </xdr:nvSpPr>
        <xdr:spPr>
          <a:xfrm>
            <a:off x="292"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0" name="Oval 565"/>
          <xdr:cNvSpPr>
            <a:spLocks/>
          </xdr:cNvSpPr>
        </xdr:nvSpPr>
        <xdr:spPr>
          <a:xfrm>
            <a:off x="266"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1" name="Oval 566"/>
          <xdr:cNvSpPr>
            <a:spLocks/>
          </xdr:cNvSpPr>
        </xdr:nvSpPr>
        <xdr:spPr>
          <a:xfrm>
            <a:off x="240"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171450</xdr:colOff>
      <xdr:row>148</xdr:row>
      <xdr:rowOff>28575</xdr:rowOff>
    </xdr:from>
    <xdr:to>
      <xdr:col>3</xdr:col>
      <xdr:colOff>133350</xdr:colOff>
      <xdr:row>148</xdr:row>
      <xdr:rowOff>104775</xdr:rowOff>
    </xdr:to>
    <xdr:grpSp>
      <xdr:nvGrpSpPr>
        <xdr:cNvPr id="262" name="Group 567"/>
        <xdr:cNvGrpSpPr>
          <a:grpSpLocks/>
        </xdr:cNvGrpSpPr>
      </xdr:nvGrpSpPr>
      <xdr:grpSpPr>
        <a:xfrm>
          <a:off x="1390650" y="16373475"/>
          <a:ext cx="571500" cy="76200"/>
          <a:chOff x="240" y="609"/>
          <a:chExt cx="60" cy="8"/>
        </a:xfrm>
        <a:solidFill>
          <a:srgbClr val="FFFFFF"/>
        </a:solidFill>
      </xdr:grpSpPr>
      <xdr:sp>
        <xdr:nvSpPr>
          <xdr:cNvPr id="263" name="Oval 568"/>
          <xdr:cNvSpPr>
            <a:spLocks/>
          </xdr:cNvSpPr>
        </xdr:nvSpPr>
        <xdr:spPr>
          <a:xfrm>
            <a:off x="292"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4" name="Oval 569"/>
          <xdr:cNvSpPr>
            <a:spLocks/>
          </xdr:cNvSpPr>
        </xdr:nvSpPr>
        <xdr:spPr>
          <a:xfrm>
            <a:off x="266"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5" name="Oval 570"/>
          <xdr:cNvSpPr>
            <a:spLocks/>
          </xdr:cNvSpPr>
        </xdr:nvSpPr>
        <xdr:spPr>
          <a:xfrm>
            <a:off x="240"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171450</xdr:colOff>
      <xdr:row>150</xdr:row>
      <xdr:rowOff>28575</xdr:rowOff>
    </xdr:from>
    <xdr:to>
      <xdr:col>3</xdr:col>
      <xdr:colOff>133350</xdr:colOff>
      <xdr:row>150</xdr:row>
      <xdr:rowOff>104775</xdr:rowOff>
    </xdr:to>
    <xdr:grpSp>
      <xdr:nvGrpSpPr>
        <xdr:cNvPr id="266" name="Group 571"/>
        <xdr:cNvGrpSpPr>
          <a:grpSpLocks/>
        </xdr:cNvGrpSpPr>
      </xdr:nvGrpSpPr>
      <xdr:grpSpPr>
        <a:xfrm>
          <a:off x="1390650" y="16602075"/>
          <a:ext cx="571500" cy="76200"/>
          <a:chOff x="240" y="609"/>
          <a:chExt cx="60" cy="8"/>
        </a:xfrm>
        <a:solidFill>
          <a:srgbClr val="FFFFFF"/>
        </a:solidFill>
      </xdr:grpSpPr>
      <xdr:sp>
        <xdr:nvSpPr>
          <xdr:cNvPr id="267" name="Oval 572"/>
          <xdr:cNvSpPr>
            <a:spLocks/>
          </xdr:cNvSpPr>
        </xdr:nvSpPr>
        <xdr:spPr>
          <a:xfrm>
            <a:off x="292"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8" name="Oval 573"/>
          <xdr:cNvSpPr>
            <a:spLocks/>
          </xdr:cNvSpPr>
        </xdr:nvSpPr>
        <xdr:spPr>
          <a:xfrm>
            <a:off x="266"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9" name="Oval 574"/>
          <xdr:cNvSpPr>
            <a:spLocks/>
          </xdr:cNvSpPr>
        </xdr:nvSpPr>
        <xdr:spPr>
          <a:xfrm>
            <a:off x="240"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171450</xdr:colOff>
      <xdr:row>152</xdr:row>
      <xdr:rowOff>28575</xdr:rowOff>
    </xdr:from>
    <xdr:to>
      <xdr:col>3</xdr:col>
      <xdr:colOff>133350</xdr:colOff>
      <xdr:row>152</xdr:row>
      <xdr:rowOff>104775</xdr:rowOff>
    </xdr:to>
    <xdr:grpSp>
      <xdr:nvGrpSpPr>
        <xdr:cNvPr id="270" name="Group 575"/>
        <xdr:cNvGrpSpPr>
          <a:grpSpLocks/>
        </xdr:cNvGrpSpPr>
      </xdr:nvGrpSpPr>
      <xdr:grpSpPr>
        <a:xfrm>
          <a:off x="1390650" y="16830675"/>
          <a:ext cx="571500" cy="76200"/>
          <a:chOff x="240" y="609"/>
          <a:chExt cx="60" cy="8"/>
        </a:xfrm>
        <a:solidFill>
          <a:srgbClr val="FFFFFF"/>
        </a:solidFill>
      </xdr:grpSpPr>
      <xdr:sp>
        <xdr:nvSpPr>
          <xdr:cNvPr id="271" name="Oval 576"/>
          <xdr:cNvSpPr>
            <a:spLocks/>
          </xdr:cNvSpPr>
        </xdr:nvSpPr>
        <xdr:spPr>
          <a:xfrm>
            <a:off x="292"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2" name="Oval 577"/>
          <xdr:cNvSpPr>
            <a:spLocks/>
          </xdr:cNvSpPr>
        </xdr:nvSpPr>
        <xdr:spPr>
          <a:xfrm>
            <a:off x="266"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3" name="Oval 578"/>
          <xdr:cNvSpPr>
            <a:spLocks/>
          </xdr:cNvSpPr>
        </xdr:nvSpPr>
        <xdr:spPr>
          <a:xfrm>
            <a:off x="240"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542925</xdr:colOff>
      <xdr:row>155</xdr:row>
      <xdr:rowOff>0</xdr:rowOff>
    </xdr:from>
    <xdr:to>
      <xdr:col>5</xdr:col>
      <xdr:colOff>57150</xdr:colOff>
      <xdr:row>155</xdr:row>
      <xdr:rowOff>0</xdr:rowOff>
    </xdr:to>
    <xdr:sp>
      <xdr:nvSpPr>
        <xdr:cNvPr id="274" name="Line 579"/>
        <xdr:cNvSpPr>
          <a:spLocks/>
        </xdr:cNvSpPr>
      </xdr:nvSpPr>
      <xdr:spPr>
        <a:xfrm>
          <a:off x="1152525" y="17145000"/>
          <a:ext cx="1952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150</xdr:row>
      <xdr:rowOff>66675</xdr:rowOff>
    </xdr:from>
    <xdr:to>
      <xdr:col>1</xdr:col>
      <xdr:colOff>0</xdr:colOff>
      <xdr:row>150</xdr:row>
      <xdr:rowOff>66675</xdr:rowOff>
    </xdr:to>
    <xdr:sp>
      <xdr:nvSpPr>
        <xdr:cNvPr id="275" name="Line 586"/>
        <xdr:cNvSpPr>
          <a:spLocks/>
        </xdr:cNvSpPr>
      </xdr:nvSpPr>
      <xdr:spPr>
        <a:xfrm flipH="1">
          <a:off x="400050" y="166401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150</xdr:row>
      <xdr:rowOff>66675</xdr:rowOff>
    </xdr:from>
    <xdr:to>
      <xdr:col>6</xdr:col>
      <xdr:colOff>209550</xdr:colOff>
      <xdr:row>150</xdr:row>
      <xdr:rowOff>66675</xdr:rowOff>
    </xdr:to>
    <xdr:sp>
      <xdr:nvSpPr>
        <xdr:cNvPr id="276" name="Line 587"/>
        <xdr:cNvSpPr>
          <a:spLocks/>
        </xdr:cNvSpPr>
      </xdr:nvSpPr>
      <xdr:spPr>
        <a:xfrm>
          <a:off x="3657600" y="166401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342900</xdr:colOff>
      <xdr:row>146</xdr:row>
      <xdr:rowOff>85725</xdr:rowOff>
    </xdr:from>
    <xdr:to>
      <xdr:col>5</xdr:col>
      <xdr:colOff>342900</xdr:colOff>
      <xdr:row>154</xdr:row>
      <xdr:rowOff>9525</xdr:rowOff>
    </xdr:to>
    <xdr:sp>
      <xdr:nvSpPr>
        <xdr:cNvPr id="277" name="Line 588"/>
        <xdr:cNvSpPr>
          <a:spLocks/>
        </xdr:cNvSpPr>
      </xdr:nvSpPr>
      <xdr:spPr>
        <a:xfrm>
          <a:off x="3390900" y="16202025"/>
          <a:ext cx="0" cy="838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153</xdr:row>
      <xdr:rowOff>76200</xdr:rowOff>
    </xdr:from>
    <xdr:to>
      <xdr:col>5</xdr:col>
      <xdr:colOff>371475</xdr:colOff>
      <xdr:row>154</xdr:row>
      <xdr:rowOff>28575</xdr:rowOff>
    </xdr:to>
    <xdr:sp>
      <xdr:nvSpPr>
        <xdr:cNvPr id="278" name="Line 589"/>
        <xdr:cNvSpPr>
          <a:spLocks/>
        </xdr:cNvSpPr>
      </xdr:nvSpPr>
      <xdr:spPr>
        <a:xfrm flipV="1">
          <a:off x="3352800" y="169926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114300</xdr:rowOff>
    </xdr:from>
    <xdr:to>
      <xdr:col>0</xdr:col>
      <xdr:colOff>0</xdr:colOff>
      <xdr:row>166</xdr:row>
      <xdr:rowOff>0</xdr:rowOff>
    </xdr:to>
    <xdr:sp>
      <xdr:nvSpPr>
        <xdr:cNvPr id="279" name="Line 592"/>
        <xdr:cNvSpPr>
          <a:spLocks/>
        </xdr:cNvSpPr>
      </xdr:nvSpPr>
      <xdr:spPr>
        <a:xfrm>
          <a:off x="0" y="181737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166</xdr:row>
      <xdr:rowOff>0</xdr:rowOff>
    </xdr:from>
    <xdr:to>
      <xdr:col>0</xdr:col>
      <xdr:colOff>0</xdr:colOff>
      <xdr:row>166</xdr:row>
      <xdr:rowOff>114300</xdr:rowOff>
    </xdr:to>
    <xdr:sp>
      <xdr:nvSpPr>
        <xdr:cNvPr id="280" name="Line 593"/>
        <xdr:cNvSpPr>
          <a:spLocks/>
        </xdr:cNvSpPr>
      </xdr:nvSpPr>
      <xdr:spPr>
        <a:xfrm>
          <a:off x="0" y="182880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0</xdr:rowOff>
    </xdr:from>
    <xdr:to>
      <xdr:col>0</xdr:col>
      <xdr:colOff>0</xdr:colOff>
      <xdr:row>164</xdr:row>
      <xdr:rowOff>0</xdr:rowOff>
    </xdr:to>
    <xdr:sp>
      <xdr:nvSpPr>
        <xdr:cNvPr id="281" name="Line 594"/>
        <xdr:cNvSpPr>
          <a:spLocks/>
        </xdr:cNvSpPr>
      </xdr:nvSpPr>
      <xdr:spPr>
        <a:xfrm>
          <a:off x="0" y="18059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0</xdr:rowOff>
    </xdr:from>
    <xdr:to>
      <xdr:col>0</xdr:col>
      <xdr:colOff>0</xdr:colOff>
      <xdr:row>165</xdr:row>
      <xdr:rowOff>0</xdr:rowOff>
    </xdr:to>
    <xdr:sp>
      <xdr:nvSpPr>
        <xdr:cNvPr id="282" name="Line 595"/>
        <xdr:cNvSpPr>
          <a:spLocks/>
        </xdr:cNvSpPr>
      </xdr:nvSpPr>
      <xdr:spPr>
        <a:xfrm>
          <a:off x="0" y="180594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0</xdr:rowOff>
    </xdr:from>
    <xdr:to>
      <xdr:col>0</xdr:col>
      <xdr:colOff>0</xdr:colOff>
      <xdr:row>165</xdr:row>
      <xdr:rowOff>0</xdr:rowOff>
    </xdr:to>
    <xdr:sp>
      <xdr:nvSpPr>
        <xdr:cNvPr id="283" name="Line 596"/>
        <xdr:cNvSpPr>
          <a:spLocks/>
        </xdr:cNvSpPr>
      </xdr:nvSpPr>
      <xdr:spPr>
        <a:xfrm>
          <a:off x="0" y="180594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165</xdr:row>
      <xdr:rowOff>0</xdr:rowOff>
    </xdr:from>
    <xdr:to>
      <xdr:col>0</xdr:col>
      <xdr:colOff>0</xdr:colOff>
      <xdr:row>165</xdr:row>
      <xdr:rowOff>0</xdr:rowOff>
    </xdr:to>
    <xdr:sp>
      <xdr:nvSpPr>
        <xdr:cNvPr id="284" name="Line 597"/>
        <xdr:cNvSpPr>
          <a:spLocks/>
        </xdr:cNvSpPr>
      </xdr:nvSpPr>
      <xdr:spPr>
        <a:xfrm>
          <a:off x="0" y="18173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166</xdr:row>
      <xdr:rowOff>0</xdr:rowOff>
    </xdr:from>
    <xdr:to>
      <xdr:col>0</xdr:col>
      <xdr:colOff>0</xdr:colOff>
      <xdr:row>166</xdr:row>
      <xdr:rowOff>0</xdr:rowOff>
    </xdr:to>
    <xdr:sp>
      <xdr:nvSpPr>
        <xdr:cNvPr id="285" name="Line 598"/>
        <xdr:cNvSpPr>
          <a:spLocks/>
        </xdr:cNvSpPr>
      </xdr:nvSpPr>
      <xdr:spPr>
        <a:xfrm>
          <a:off x="0" y="1828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165</xdr:row>
      <xdr:rowOff>0</xdr:rowOff>
    </xdr:from>
    <xdr:to>
      <xdr:col>0</xdr:col>
      <xdr:colOff>0</xdr:colOff>
      <xdr:row>166</xdr:row>
      <xdr:rowOff>0</xdr:rowOff>
    </xdr:to>
    <xdr:sp>
      <xdr:nvSpPr>
        <xdr:cNvPr id="286" name="Line 599"/>
        <xdr:cNvSpPr>
          <a:spLocks/>
        </xdr:cNvSpPr>
      </xdr:nvSpPr>
      <xdr:spPr>
        <a:xfrm>
          <a:off x="0" y="181737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167</xdr:row>
      <xdr:rowOff>0</xdr:rowOff>
    </xdr:from>
    <xdr:to>
      <xdr:col>0</xdr:col>
      <xdr:colOff>0</xdr:colOff>
      <xdr:row>167</xdr:row>
      <xdr:rowOff>0</xdr:rowOff>
    </xdr:to>
    <xdr:sp>
      <xdr:nvSpPr>
        <xdr:cNvPr id="287" name="Line 600"/>
        <xdr:cNvSpPr>
          <a:spLocks/>
        </xdr:cNvSpPr>
      </xdr:nvSpPr>
      <xdr:spPr>
        <a:xfrm>
          <a:off x="0" y="18402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166</xdr:row>
      <xdr:rowOff>0</xdr:rowOff>
    </xdr:from>
    <xdr:to>
      <xdr:col>0</xdr:col>
      <xdr:colOff>0</xdr:colOff>
      <xdr:row>167</xdr:row>
      <xdr:rowOff>0</xdr:rowOff>
    </xdr:to>
    <xdr:sp>
      <xdr:nvSpPr>
        <xdr:cNvPr id="288" name="Line 601"/>
        <xdr:cNvSpPr>
          <a:spLocks/>
        </xdr:cNvSpPr>
      </xdr:nvSpPr>
      <xdr:spPr>
        <a:xfrm>
          <a:off x="0" y="182880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166</xdr:row>
      <xdr:rowOff>57150</xdr:rowOff>
    </xdr:from>
    <xdr:to>
      <xdr:col>0</xdr:col>
      <xdr:colOff>0</xdr:colOff>
      <xdr:row>167</xdr:row>
      <xdr:rowOff>28575</xdr:rowOff>
    </xdr:to>
    <xdr:sp>
      <xdr:nvSpPr>
        <xdr:cNvPr id="289" name="Line 602"/>
        <xdr:cNvSpPr>
          <a:spLocks/>
        </xdr:cNvSpPr>
      </xdr:nvSpPr>
      <xdr:spPr>
        <a:xfrm flipV="1">
          <a:off x="0" y="183451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163</xdr:row>
      <xdr:rowOff>114300</xdr:rowOff>
    </xdr:from>
    <xdr:to>
      <xdr:col>0</xdr:col>
      <xdr:colOff>0</xdr:colOff>
      <xdr:row>167</xdr:row>
      <xdr:rowOff>38100</xdr:rowOff>
    </xdr:to>
    <xdr:sp>
      <xdr:nvSpPr>
        <xdr:cNvPr id="290" name="Line 603"/>
        <xdr:cNvSpPr>
          <a:spLocks/>
        </xdr:cNvSpPr>
      </xdr:nvSpPr>
      <xdr:spPr>
        <a:xfrm>
          <a:off x="0" y="1805940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167</xdr:row>
      <xdr:rowOff>0</xdr:rowOff>
    </xdr:from>
    <xdr:to>
      <xdr:col>0</xdr:col>
      <xdr:colOff>0</xdr:colOff>
      <xdr:row>167</xdr:row>
      <xdr:rowOff>0</xdr:rowOff>
    </xdr:to>
    <xdr:sp>
      <xdr:nvSpPr>
        <xdr:cNvPr id="291" name="Line 604"/>
        <xdr:cNvSpPr>
          <a:spLocks/>
        </xdr:cNvSpPr>
      </xdr:nvSpPr>
      <xdr:spPr>
        <a:xfrm>
          <a:off x="0" y="18402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166</xdr:row>
      <xdr:rowOff>0</xdr:rowOff>
    </xdr:from>
    <xdr:to>
      <xdr:col>0</xdr:col>
      <xdr:colOff>0</xdr:colOff>
      <xdr:row>166</xdr:row>
      <xdr:rowOff>0</xdr:rowOff>
    </xdr:to>
    <xdr:sp>
      <xdr:nvSpPr>
        <xdr:cNvPr id="292" name="Line 605"/>
        <xdr:cNvSpPr>
          <a:spLocks/>
        </xdr:cNvSpPr>
      </xdr:nvSpPr>
      <xdr:spPr>
        <a:xfrm>
          <a:off x="0" y="1828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165</xdr:row>
      <xdr:rowOff>0</xdr:rowOff>
    </xdr:from>
    <xdr:to>
      <xdr:col>0</xdr:col>
      <xdr:colOff>0</xdr:colOff>
      <xdr:row>165</xdr:row>
      <xdr:rowOff>0</xdr:rowOff>
    </xdr:to>
    <xdr:sp>
      <xdr:nvSpPr>
        <xdr:cNvPr id="293" name="Line 606"/>
        <xdr:cNvSpPr>
          <a:spLocks/>
        </xdr:cNvSpPr>
      </xdr:nvSpPr>
      <xdr:spPr>
        <a:xfrm>
          <a:off x="0" y="18173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0</xdr:rowOff>
    </xdr:from>
    <xdr:to>
      <xdr:col>0</xdr:col>
      <xdr:colOff>0</xdr:colOff>
      <xdr:row>164</xdr:row>
      <xdr:rowOff>0</xdr:rowOff>
    </xdr:to>
    <xdr:sp>
      <xdr:nvSpPr>
        <xdr:cNvPr id="294" name="Line 607"/>
        <xdr:cNvSpPr>
          <a:spLocks/>
        </xdr:cNvSpPr>
      </xdr:nvSpPr>
      <xdr:spPr>
        <a:xfrm>
          <a:off x="0" y="18059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57150</xdr:rowOff>
    </xdr:from>
    <xdr:to>
      <xdr:col>0</xdr:col>
      <xdr:colOff>0</xdr:colOff>
      <xdr:row>165</xdr:row>
      <xdr:rowOff>28575</xdr:rowOff>
    </xdr:to>
    <xdr:sp>
      <xdr:nvSpPr>
        <xdr:cNvPr id="295" name="Line 608"/>
        <xdr:cNvSpPr>
          <a:spLocks/>
        </xdr:cNvSpPr>
      </xdr:nvSpPr>
      <xdr:spPr>
        <a:xfrm flipV="1">
          <a:off x="0" y="181165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163</xdr:row>
      <xdr:rowOff>114300</xdr:rowOff>
    </xdr:from>
    <xdr:to>
      <xdr:col>0</xdr:col>
      <xdr:colOff>0</xdr:colOff>
      <xdr:row>164</xdr:row>
      <xdr:rowOff>28575</xdr:rowOff>
    </xdr:to>
    <xdr:sp>
      <xdr:nvSpPr>
        <xdr:cNvPr id="296" name="Line 609"/>
        <xdr:cNvSpPr>
          <a:spLocks/>
        </xdr:cNvSpPr>
      </xdr:nvSpPr>
      <xdr:spPr>
        <a:xfrm flipV="1">
          <a:off x="0" y="1805940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165</xdr:row>
      <xdr:rowOff>85725</xdr:rowOff>
    </xdr:from>
    <xdr:to>
      <xdr:col>0</xdr:col>
      <xdr:colOff>0</xdr:colOff>
      <xdr:row>166</xdr:row>
      <xdr:rowOff>28575</xdr:rowOff>
    </xdr:to>
    <xdr:sp>
      <xdr:nvSpPr>
        <xdr:cNvPr id="297" name="Line 610"/>
        <xdr:cNvSpPr>
          <a:spLocks/>
        </xdr:cNvSpPr>
      </xdr:nvSpPr>
      <xdr:spPr>
        <a:xfrm flipV="1">
          <a:off x="0" y="18259425"/>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164</xdr:row>
      <xdr:rowOff>114300</xdr:rowOff>
    </xdr:from>
    <xdr:to>
      <xdr:col>3</xdr:col>
      <xdr:colOff>285750</xdr:colOff>
      <xdr:row>166</xdr:row>
      <xdr:rowOff>0</xdr:rowOff>
    </xdr:to>
    <xdr:sp>
      <xdr:nvSpPr>
        <xdr:cNvPr id="298" name="Line 611"/>
        <xdr:cNvSpPr>
          <a:spLocks/>
        </xdr:cNvSpPr>
      </xdr:nvSpPr>
      <xdr:spPr>
        <a:xfrm>
          <a:off x="2114550" y="181737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166</xdr:row>
      <xdr:rowOff>0</xdr:rowOff>
    </xdr:from>
    <xdr:to>
      <xdr:col>5</xdr:col>
      <xdr:colOff>0</xdr:colOff>
      <xdr:row>166</xdr:row>
      <xdr:rowOff>114300</xdr:rowOff>
    </xdr:to>
    <xdr:sp>
      <xdr:nvSpPr>
        <xdr:cNvPr id="299" name="Line 612"/>
        <xdr:cNvSpPr>
          <a:spLocks/>
        </xdr:cNvSpPr>
      </xdr:nvSpPr>
      <xdr:spPr>
        <a:xfrm>
          <a:off x="3048000" y="182880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165</xdr:row>
      <xdr:rowOff>0</xdr:rowOff>
    </xdr:from>
    <xdr:to>
      <xdr:col>1</xdr:col>
      <xdr:colOff>0</xdr:colOff>
      <xdr:row>166</xdr:row>
      <xdr:rowOff>0</xdr:rowOff>
    </xdr:to>
    <xdr:sp>
      <xdr:nvSpPr>
        <xdr:cNvPr id="300" name="Line 613"/>
        <xdr:cNvSpPr>
          <a:spLocks/>
        </xdr:cNvSpPr>
      </xdr:nvSpPr>
      <xdr:spPr>
        <a:xfrm>
          <a:off x="609600" y="181737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164</xdr:row>
      <xdr:rowOff>0</xdr:rowOff>
    </xdr:from>
    <xdr:to>
      <xdr:col>5</xdr:col>
      <xdr:colOff>0</xdr:colOff>
      <xdr:row>164</xdr:row>
      <xdr:rowOff>0</xdr:rowOff>
    </xdr:to>
    <xdr:sp>
      <xdr:nvSpPr>
        <xdr:cNvPr id="301" name="Line 614"/>
        <xdr:cNvSpPr>
          <a:spLocks/>
        </xdr:cNvSpPr>
      </xdr:nvSpPr>
      <xdr:spPr>
        <a:xfrm>
          <a:off x="1219200" y="1805940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164</xdr:row>
      <xdr:rowOff>0</xdr:rowOff>
    </xdr:from>
    <xdr:to>
      <xdr:col>2</xdr:col>
      <xdr:colOff>0</xdr:colOff>
      <xdr:row>165</xdr:row>
      <xdr:rowOff>0</xdr:rowOff>
    </xdr:to>
    <xdr:sp>
      <xdr:nvSpPr>
        <xdr:cNvPr id="302" name="Line 615"/>
        <xdr:cNvSpPr>
          <a:spLocks/>
        </xdr:cNvSpPr>
      </xdr:nvSpPr>
      <xdr:spPr>
        <a:xfrm>
          <a:off x="1219200" y="180594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164</xdr:row>
      <xdr:rowOff>0</xdr:rowOff>
    </xdr:from>
    <xdr:to>
      <xdr:col>5</xdr:col>
      <xdr:colOff>0</xdr:colOff>
      <xdr:row>165</xdr:row>
      <xdr:rowOff>0</xdr:rowOff>
    </xdr:to>
    <xdr:sp>
      <xdr:nvSpPr>
        <xdr:cNvPr id="303" name="Line 616"/>
        <xdr:cNvSpPr>
          <a:spLocks/>
        </xdr:cNvSpPr>
      </xdr:nvSpPr>
      <xdr:spPr>
        <a:xfrm>
          <a:off x="3048000" y="180594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165</xdr:row>
      <xdr:rowOff>0</xdr:rowOff>
    </xdr:from>
    <xdr:to>
      <xdr:col>6</xdr:col>
      <xdr:colOff>0</xdr:colOff>
      <xdr:row>165</xdr:row>
      <xdr:rowOff>0</xdr:rowOff>
    </xdr:to>
    <xdr:sp>
      <xdr:nvSpPr>
        <xdr:cNvPr id="304" name="Line 617"/>
        <xdr:cNvSpPr>
          <a:spLocks/>
        </xdr:cNvSpPr>
      </xdr:nvSpPr>
      <xdr:spPr>
        <a:xfrm>
          <a:off x="609600" y="181737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166</xdr:row>
      <xdr:rowOff>0</xdr:rowOff>
    </xdr:from>
    <xdr:to>
      <xdr:col>6</xdr:col>
      <xdr:colOff>0</xdr:colOff>
      <xdr:row>166</xdr:row>
      <xdr:rowOff>0</xdr:rowOff>
    </xdr:to>
    <xdr:sp>
      <xdr:nvSpPr>
        <xdr:cNvPr id="305" name="Line 618"/>
        <xdr:cNvSpPr>
          <a:spLocks/>
        </xdr:cNvSpPr>
      </xdr:nvSpPr>
      <xdr:spPr>
        <a:xfrm>
          <a:off x="609600" y="182880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165</xdr:row>
      <xdr:rowOff>0</xdr:rowOff>
    </xdr:from>
    <xdr:to>
      <xdr:col>6</xdr:col>
      <xdr:colOff>0</xdr:colOff>
      <xdr:row>166</xdr:row>
      <xdr:rowOff>0</xdr:rowOff>
    </xdr:to>
    <xdr:sp>
      <xdr:nvSpPr>
        <xdr:cNvPr id="306" name="Line 619"/>
        <xdr:cNvSpPr>
          <a:spLocks/>
        </xdr:cNvSpPr>
      </xdr:nvSpPr>
      <xdr:spPr>
        <a:xfrm>
          <a:off x="3657600" y="181737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167</xdr:row>
      <xdr:rowOff>0</xdr:rowOff>
    </xdr:from>
    <xdr:to>
      <xdr:col>5</xdr:col>
      <xdr:colOff>0</xdr:colOff>
      <xdr:row>167</xdr:row>
      <xdr:rowOff>0</xdr:rowOff>
    </xdr:to>
    <xdr:sp>
      <xdr:nvSpPr>
        <xdr:cNvPr id="307" name="Line 620"/>
        <xdr:cNvSpPr>
          <a:spLocks/>
        </xdr:cNvSpPr>
      </xdr:nvSpPr>
      <xdr:spPr>
        <a:xfrm>
          <a:off x="1219200" y="1840230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166</xdr:row>
      <xdr:rowOff>0</xdr:rowOff>
    </xdr:from>
    <xdr:to>
      <xdr:col>2</xdr:col>
      <xdr:colOff>0</xdr:colOff>
      <xdr:row>167</xdr:row>
      <xdr:rowOff>0</xdr:rowOff>
    </xdr:to>
    <xdr:sp>
      <xdr:nvSpPr>
        <xdr:cNvPr id="308" name="Line 621"/>
        <xdr:cNvSpPr>
          <a:spLocks/>
        </xdr:cNvSpPr>
      </xdr:nvSpPr>
      <xdr:spPr>
        <a:xfrm>
          <a:off x="1219200" y="182880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166</xdr:row>
      <xdr:rowOff>114300</xdr:rowOff>
    </xdr:from>
    <xdr:to>
      <xdr:col>3</xdr:col>
      <xdr:colOff>285750</xdr:colOff>
      <xdr:row>168</xdr:row>
      <xdr:rowOff>0</xdr:rowOff>
    </xdr:to>
    <xdr:sp>
      <xdr:nvSpPr>
        <xdr:cNvPr id="309" name="Line 631"/>
        <xdr:cNvSpPr>
          <a:spLocks/>
        </xdr:cNvSpPr>
      </xdr:nvSpPr>
      <xdr:spPr>
        <a:xfrm>
          <a:off x="2114550" y="184023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168</xdr:row>
      <xdr:rowOff>0</xdr:rowOff>
    </xdr:from>
    <xdr:to>
      <xdr:col>5</xdr:col>
      <xdr:colOff>0</xdr:colOff>
      <xdr:row>168</xdr:row>
      <xdr:rowOff>114300</xdr:rowOff>
    </xdr:to>
    <xdr:sp>
      <xdr:nvSpPr>
        <xdr:cNvPr id="310" name="Line 632"/>
        <xdr:cNvSpPr>
          <a:spLocks/>
        </xdr:cNvSpPr>
      </xdr:nvSpPr>
      <xdr:spPr>
        <a:xfrm>
          <a:off x="3048000" y="18516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167</xdr:row>
      <xdr:rowOff>0</xdr:rowOff>
    </xdr:from>
    <xdr:to>
      <xdr:col>1</xdr:col>
      <xdr:colOff>0</xdr:colOff>
      <xdr:row>168</xdr:row>
      <xdr:rowOff>0</xdr:rowOff>
    </xdr:to>
    <xdr:sp>
      <xdr:nvSpPr>
        <xdr:cNvPr id="311" name="Line 633"/>
        <xdr:cNvSpPr>
          <a:spLocks/>
        </xdr:cNvSpPr>
      </xdr:nvSpPr>
      <xdr:spPr>
        <a:xfrm>
          <a:off x="609600" y="184023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168</xdr:row>
      <xdr:rowOff>0</xdr:rowOff>
    </xdr:from>
    <xdr:to>
      <xdr:col>6</xdr:col>
      <xdr:colOff>0</xdr:colOff>
      <xdr:row>168</xdr:row>
      <xdr:rowOff>0</xdr:rowOff>
    </xdr:to>
    <xdr:sp>
      <xdr:nvSpPr>
        <xdr:cNvPr id="312" name="Line 634"/>
        <xdr:cNvSpPr>
          <a:spLocks/>
        </xdr:cNvSpPr>
      </xdr:nvSpPr>
      <xdr:spPr>
        <a:xfrm>
          <a:off x="609600" y="185166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167</xdr:row>
      <xdr:rowOff>0</xdr:rowOff>
    </xdr:from>
    <xdr:to>
      <xdr:col>6</xdr:col>
      <xdr:colOff>0</xdr:colOff>
      <xdr:row>168</xdr:row>
      <xdr:rowOff>0</xdr:rowOff>
    </xdr:to>
    <xdr:sp>
      <xdr:nvSpPr>
        <xdr:cNvPr id="313" name="Line 635"/>
        <xdr:cNvSpPr>
          <a:spLocks/>
        </xdr:cNvSpPr>
      </xdr:nvSpPr>
      <xdr:spPr>
        <a:xfrm>
          <a:off x="3657600" y="184023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169</xdr:row>
      <xdr:rowOff>0</xdr:rowOff>
    </xdr:from>
    <xdr:to>
      <xdr:col>5</xdr:col>
      <xdr:colOff>0</xdr:colOff>
      <xdr:row>169</xdr:row>
      <xdr:rowOff>0</xdr:rowOff>
    </xdr:to>
    <xdr:sp>
      <xdr:nvSpPr>
        <xdr:cNvPr id="314" name="Line 636"/>
        <xdr:cNvSpPr>
          <a:spLocks/>
        </xdr:cNvSpPr>
      </xdr:nvSpPr>
      <xdr:spPr>
        <a:xfrm>
          <a:off x="1219200" y="1863090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168</xdr:row>
      <xdr:rowOff>0</xdr:rowOff>
    </xdr:from>
    <xdr:to>
      <xdr:col>2</xdr:col>
      <xdr:colOff>0</xdr:colOff>
      <xdr:row>169</xdr:row>
      <xdr:rowOff>0</xdr:rowOff>
    </xdr:to>
    <xdr:sp>
      <xdr:nvSpPr>
        <xdr:cNvPr id="315" name="Line 637"/>
        <xdr:cNvSpPr>
          <a:spLocks/>
        </xdr:cNvSpPr>
      </xdr:nvSpPr>
      <xdr:spPr>
        <a:xfrm>
          <a:off x="1219200" y="18516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174</xdr:row>
      <xdr:rowOff>0</xdr:rowOff>
    </xdr:from>
    <xdr:to>
      <xdr:col>6</xdr:col>
      <xdr:colOff>0</xdr:colOff>
      <xdr:row>174</xdr:row>
      <xdr:rowOff>0</xdr:rowOff>
    </xdr:to>
    <xdr:sp>
      <xdr:nvSpPr>
        <xdr:cNvPr id="316" name="Line 644"/>
        <xdr:cNvSpPr>
          <a:spLocks/>
        </xdr:cNvSpPr>
      </xdr:nvSpPr>
      <xdr:spPr>
        <a:xfrm>
          <a:off x="609600" y="192024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179</xdr:row>
      <xdr:rowOff>0</xdr:rowOff>
    </xdr:from>
    <xdr:to>
      <xdr:col>6</xdr:col>
      <xdr:colOff>0</xdr:colOff>
      <xdr:row>179</xdr:row>
      <xdr:rowOff>0</xdr:rowOff>
    </xdr:to>
    <xdr:sp>
      <xdr:nvSpPr>
        <xdr:cNvPr id="317" name="Line 645"/>
        <xdr:cNvSpPr>
          <a:spLocks/>
        </xdr:cNvSpPr>
      </xdr:nvSpPr>
      <xdr:spPr>
        <a:xfrm>
          <a:off x="609600" y="197739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174</xdr:row>
      <xdr:rowOff>0</xdr:rowOff>
    </xdr:from>
    <xdr:to>
      <xdr:col>2</xdr:col>
      <xdr:colOff>0</xdr:colOff>
      <xdr:row>179</xdr:row>
      <xdr:rowOff>0</xdr:rowOff>
    </xdr:to>
    <xdr:sp>
      <xdr:nvSpPr>
        <xdr:cNvPr id="318" name="Line 648"/>
        <xdr:cNvSpPr>
          <a:spLocks/>
        </xdr:cNvSpPr>
      </xdr:nvSpPr>
      <xdr:spPr>
        <a:xfrm>
          <a:off x="1219200" y="19202400"/>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174</xdr:row>
      <xdr:rowOff>0</xdr:rowOff>
    </xdr:from>
    <xdr:to>
      <xdr:col>5</xdr:col>
      <xdr:colOff>0</xdr:colOff>
      <xdr:row>178</xdr:row>
      <xdr:rowOff>114300</xdr:rowOff>
    </xdr:to>
    <xdr:sp>
      <xdr:nvSpPr>
        <xdr:cNvPr id="319" name="Line 649"/>
        <xdr:cNvSpPr>
          <a:spLocks/>
        </xdr:cNvSpPr>
      </xdr:nvSpPr>
      <xdr:spPr>
        <a:xfrm>
          <a:off x="3048000" y="19202400"/>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174</xdr:row>
      <xdr:rowOff>0</xdr:rowOff>
    </xdr:from>
    <xdr:to>
      <xdr:col>3</xdr:col>
      <xdr:colOff>295275</xdr:colOff>
      <xdr:row>179</xdr:row>
      <xdr:rowOff>0</xdr:rowOff>
    </xdr:to>
    <xdr:sp>
      <xdr:nvSpPr>
        <xdr:cNvPr id="320" name="Line 650"/>
        <xdr:cNvSpPr>
          <a:spLocks/>
        </xdr:cNvSpPr>
      </xdr:nvSpPr>
      <xdr:spPr>
        <a:xfrm>
          <a:off x="2124075" y="19202400"/>
          <a:ext cx="0" cy="5715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457200</xdr:colOff>
      <xdr:row>175</xdr:row>
      <xdr:rowOff>38100</xdr:rowOff>
    </xdr:from>
    <xdr:to>
      <xdr:col>4</xdr:col>
      <xdr:colOff>419100</xdr:colOff>
      <xdr:row>175</xdr:row>
      <xdr:rowOff>95250</xdr:rowOff>
    </xdr:to>
    <xdr:grpSp>
      <xdr:nvGrpSpPr>
        <xdr:cNvPr id="321" name="Group 651"/>
        <xdr:cNvGrpSpPr>
          <a:grpSpLocks/>
        </xdr:cNvGrpSpPr>
      </xdr:nvGrpSpPr>
      <xdr:grpSpPr>
        <a:xfrm>
          <a:off x="2286000" y="19354800"/>
          <a:ext cx="571500" cy="57150"/>
          <a:chOff x="574" y="1003"/>
          <a:chExt cx="60" cy="6"/>
        </a:xfrm>
        <a:solidFill>
          <a:srgbClr val="FFFFFF"/>
        </a:solidFill>
      </xdr:grpSpPr>
      <xdr:sp>
        <xdr:nvSpPr>
          <xdr:cNvPr id="322" name="Oval 652"/>
          <xdr:cNvSpPr>
            <a:spLocks/>
          </xdr:cNvSpPr>
        </xdr:nvSpPr>
        <xdr:spPr>
          <a:xfrm>
            <a:off x="628"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3" name="Oval 653"/>
          <xdr:cNvSpPr>
            <a:spLocks/>
          </xdr:cNvSpPr>
        </xdr:nvSpPr>
        <xdr:spPr>
          <a:xfrm>
            <a:off x="610"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4" name="Oval 654"/>
          <xdr:cNvSpPr>
            <a:spLocks/>
          </xdr:cNvSpPr>
        </xdr:nvSpPr>
        <xdr:spPr>
          <a:xfrm>
            <a:off x="592"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5" name="Oval 655"/>
          <xdr:cNvSpPr>
            <a:spLocks/>
          </xdr:cNvSpPr>
        </xdr:nvSpPr>
        <xdr:spPr>
          <a:xfrm>
            <a:off x="574"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457200</xdr:colOff>
      <xdr:row>177</xdr:row>
      <xdr:rowOff>38100</xdr:rowOff>
    </xdr:from>
    <xdr:to>
      <xdr:col>4</xdr:col>
      <xdr:colOff>419100</xdr:colOff>
      <xdr:row>177</xdr:row>
      <xdr:rowOff>95250</xdr:rowOff>
    </xdr:to>
    <xdr:grpSp>
      <xdr:nvGrpSpPr>
        <xdr:cNvPr id="326" name="Group 656"/>
        <xdr:cNvGrpSpPr>
          <a:grpSpLocks/>
        </xdr:cNvGrpSpPr>
      </xdr:nvGrpSpPr>
      <xdr:grpSpPr>
        <a:xfrm>
          <a:off x="2286000" y="19583400"/>
          <a:ext cx="571500" cy="57150"/>
          <a:chOff x="574" y="1003"/>
          <a:chExt cx="60" cy="6"/>
        </a:xfrm>
        <a:solidFill>
          <a:srgbClr val="FFFFFF"/>
        </a:solidFill>
      </xdr:grpSpPr>
      <xdr:sp>
        <xdr:nvSpPr>
          <xdr:cNvPr id="327" name="Oval 657"/>
          <xdr:cNvSpPr>
            <a:spLocks/>
          </xdr:cNvSpPr>
        </xdr:nvSpPr>
        <xdr:spPr>
          <a:xfrm>
            <a:off x="628"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8" name="Oval 658"/>
          <xdr:cNvSpPr>
            <a:spLocks/>
          </xdr:cNvSpPr>
        </xdr:nvSpPr>
        <xdr:spPr>
          <a:xfrm>
            <a:off x="610"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9" name="Oval 659"/>
          <xdr:cNvSpPr>
            <a:spLocks/>
          </xdr:cNvSpPr>
        </xdr:nvSpPr>
        <xdr:spPr>
          <a:xfrm>
            <a:off x="592"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0" name="Oval 660"/>
          <xdr:cNvSpPr>
            <a:spLocks/>
          </xdr:cNvSpPr>
        </xdr:nvSpPr>
        <xdr:spPr>
          <a:xfrm>
            <a:off x="574"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190500</xdr:colOff>
      <xdr:row>175</xdr:row>
      <xdr:rowOff>38100</xdr:rowOff>
    </xdr:from>
    <xdr:to>
      <xdr:col>3</xdr:col>
      <xdr:colOff>152400</xdr:colOff>
      <xdr:row>175</xdr:row>
      <xdr:rowOff>95250</xdr:rowOff>
    </xdr:to>
    <xdr:grpSp>
      <xdr:nvGrpSpPr>
        <xdr:cNvPr id="331" name="Group 661"/>
        <xdr:cNvGrpSpPr>
          <a:grpSpLocks/>
        </xdr:cNvGrpSpPr>
      </xdr:nvGrpSpPr>
      <xdr:grpSpPr>
        <a:xfrm>
          <a:off x="1409700" y="19354800"/>
          <a:ext cx="571500" cy="57150"/>
          <a:chOff x="574" y="1003"/>
          <a:chExt cx="60" cy="6"/>
        </a:xfrm>
        <a:solidFill>
          <a:srgbClr val="FFFFFF"/>
        </a:solidFill>
      </xdr:grpSpPr>
      <xdr:sp>
        <xdr:nvSpPr>
          <xdr:cNvPr id="332" name="Oval 662"/>
          <xdr:cNvSpPr>
            <a:spLocks/>
          </xdr:cNvSpPr>
        </xdr:nvSpPr>
        <xdr:spPr>
          <a:xfrm>
            <a:off x="628"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3" name="Oval 663"/>
          <xdr:cNvSpPr>
            <a:spLocks/>
          </xdr:cNvSpPr>
        </xdr:nvSpPr>
        <xdr:spPr>
          <a:xfrm>
            <a:off x="610"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4" name="Oval 664"/>
          <xdr:cNvSpPr>
            <a:spLocks/>
          </xdr:cNvSpPr>
        </xdr:nvSpPr>
        <xdr:spPr>
          <a:xfrm>
            <a:off x="592"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5" name="Oval 665"/>
          <xdr:cNvSpPr>
            <a:spLocks/>
          </xdr:cNvSpPr>
        </xdr:nvSpPr>
        <xdr:spPr>
          <a:xfrm>
            <a:off x="574"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190500</xdr:colOff>
      <xdr:row>177</xdr:row>
      <xdr:rowOff>38100</xdr:rowOff>
    </xdr:from>
    <xdr:to>
      <xdr:col>3</xdr:col>
      <xdr:colOff>152400</xdr:colOff>
      <xdr:row>177</xdr:row>
      <xdr:rowOff>95250</xdr:rowOff>
    </xdr:to>
    <xdr:grpSp>
      <xdr:nvGrpSpPr>
        <xdr:cNvPr id="336" name="Group 666"/>
        <xdr:cNvGrpSpPr>
          <a:grpSpLocks/>
        </xdr:cNvGrpSpPr>
      </xdr:nvGrpSpPr>
      <xdr:grpSpPr>
        <a:xfrm>
          <a:off x="1409700" y="19583400"/>
          <a:ext cx="571500" cy="57150"/>
          <a:chOff x="574" y="1003"/>
          <a:chExt cx="60" cy="6"/>
        </a:xfrm>
        <a:solidFill>
          <a:srgbClr val="FFFFFF"/>
        </a:solidFill>
      </xdr:grpSpPr>
      <xdr:sp>
        <xdr:nvSpPr>
          <xdr:cNvPr id="337" name="Oval 667"/>
          <xdr:cNvSpPr>
            <a:spLocks/>
          </xdr:cNvSpPr>
        </xdr:nvSpPr>
        <xdr:spPr>
          <a:xfrm>
            <a:off x="628"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8" name="Oval 668"/>
          <xdr:cNvSpPr>
            <a:spLocks/>
          </xdr:cNvSpPr>
        </xdr:nvSpPr>
        <xdr:spPr>
          <a:xfrm>
            <a:off x="610"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9" name="Oval 669"/>
          <xdr:cNvSpPr>
            <a:spLocks/>
          </xdr:cNvSpPr>
        </xdr:nvSpPr>
        <xdr:spPr>
          <a:xfrm>
            <a:off x="592"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0" name="Oval 670"/>
          <xdr:cNvSpPr>
            <a:spLocks/>
          </xdr:cNvSpPr>
        </xdr:nvSpPr>
        <xdr:spPr>
          <a:xfrm>
            <a:off x="574"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542925</xdr:colOff>
      <xdr:row>180</xdr:row>
      <xdr:rowOff>0</xdr:rowOff>
    </xdr:from>
    <xdr:to>
      <xdr:col>5</xdr:col>
      <xdr:colOff>57150</xdr:colOff>
      <xdr:row>180</xdr:row>
      <xdr:rowOff>0</xdr:rowOff>
    </xdr:to>
    <xdr:sp>
      <xdr:nvSpPr>
        <xdr:cNvPr id="341" name="Line 671"/>
        <xdr:cNvSpPr>
          <a:spLocks/>
        </xdr:cNvSpPr>
      </xdr:nvSpPr>
      <xdr:spPr>
        <a:xfrm>
          <a:off x="1152525" y="19888200"/>
          <a:ext cx="1952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333375</xdr:colOff>
      <xdr:row>173</xdr:row>
      <xdr:rowOff>95250</xdr:rowOff>
    </xdr:from>
    <xdr:to>
      <xdr:col>5</xdr:col>
      <xdr:colOff>333375</xdr:colOff>
      <xdr:row>179</xdr:row>
      <xdr:rowOff>9525</xdr:rowOff>
    </xdr:to>
    <xdr:sp>
      <xdr:nvSpPr>
        <xdr:cNvPr id="342" name="Line 678"/>
        <xdr:cNvSpPr>
          <a:spLocks/>
        </xdr:cNvSpPr>
      </xdr:nvSpPr>
      <xdr:spPr>
        <a:xfrm>
          <a:off x="3381375" y="19183350"/>
          <a:ext cx="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178</xdr:row>
      <xdr:rowOff>76200</xdr:rowOff>
    </xdr:from>
    <xdr:to>
      <xdr:col>5</xdr:col>
      <xdr:colOff>361950</xdr:colOff>
      <xdr:row>179</xdr:row>
      <xdr:rowOff>28575</xdr:rowOff>
    </xdr:to>
    <xdr:sp>
      <xdr:nvSpPr>
        <xdr:cNvPr id="343" name="Line 679"/>
        <xdr:cNvSpPr>
          <a:spLocks/>
        </xdr:cNvSpPr>
      </xdr:nvSpPr>
      <xdr:spPr>
        <a:xfrm flipV="1">
          <a:off x="3343275" y="197358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176</xdr:row>
      <xdr:rowOff>57150</xdr:rowOff>
    </xdr:from>
    <xdr:to>
      <xdr:col>6</xdr:col>
      <xdr:colOff>209550</xdr:colOff>
      <xdr:row>176</xdr:row>
      <xdr:rowOff>57150</xdr:rowOff>
    </xdr:to>
    <xdr:sp>
      <xdr:nvSpPr>
        <xdr:cNvPr id="344" name="Line 681"/>
        <xdr:cNvSpPr>
          <a:spLocks/>
        </xdr:cNvSpPr>
      </xdr:nvSpPr>
      <xdr:spPr>
        <a:xfrm>
          <a:off x="3657600" y="194881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176</xdr:row>
      <xdr:rowOff>57150</xdr:rowOff>
    </xdr:from>
    <xdr:to>
      <xdr:col>1</xdr:col>
      <xdr:colOff>0</xdr:colOff>
      <xdr:row>176</xdr:row>
      <xdr:rowOff>57150</xdr:rowOff>
    </xdr:to>
    <xdr:sp>
      <xdr:nvSpPr>
        <xdr:cNvPr id="345" name="Line 682"/>
        <xdr:cNvSpPr>
          <a:spLocks/>
        </xdr:cNvSpPr>
      </xdr:nvSpPr>
      <xdr:spPr>
        <a:xfrm flipH="1">
          <a:off x="400050" y="194881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165</xdr:row>
      <xdr:rowOff>57150</xdr:rowOff>
    </xdr:from>
    <xdr:to>
      <xdr:col>1</xdr:col>
      <xdr:colOff>0</xdr:colOff>
      <xdr:row>165</xdr:row>
      <xdr:rowOff>57150</xdr:rowOff>
    </xdr:to>
    <xdr:sp>
      <xdr:nvSpPr>
        <xdr:cNvPr id="346" name="Line 683"/>
        <xdr:cNvSpPr>
          <a:spLocks/>
        </xdr:cNvSpPr>
      </xdr:nvSpPr>
      <xdr:spPr>
        <a:xfrm flipH="1">
          <a:off x="400050" y="182308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167</xdr:row>
      <xdr:rowOff>57150</xdr:rowOff>
    </xdr:from>
    <xdr:to>
      <xdr:col>1</xdr:col>
      <xdr:colOff>0</xdr:colOff>
      <xdr:row>167</xdr:row>
      <xdr:rowOff>57150</xdr:rowOff>
    </xdr:to>
    <xdr:sp>
      <xdr:nvSpPr>
        <xdr:cNvPr id="347" name="Line 684"/>
        <xdr:cNvSpPr>
          <a:spLocks/>
        </xdr:cNvSpPr>
      </xdr:nvSpPr>
      <xdr:spPr>
        <a:xfrm flipH="1">
          <a:off x="400050" y="184594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165</xdr:row>
      <xdr:rowOff>57150</xdr:rowOff>
    </xdr:from>
    <xdr:to>
      <xdr:col>6</xdr:col>
      <xdr:colOff>209550</xdr:colOff>
      <xdr:row>165</xdr:row>
      <xdr:rowOff>57150</xdr:rowOff>
    </xdr:to>
    <xdr:sp>
      <xdr:nvSpPr>
        <xdr:cNvPr id="348" name="Line 704"/>
        <xdr:cNvSpPr>
          <a:spLocks/>
        </xdr:cNvSpPr>
      </xdr:nvSpPr>
      <xdr:spPr>
        <a:xfrm>
          <a:off x="3657600" y="182308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167</xdr:row>
      <xdr:rowOff>57150</xdr:rowOff>
    </xdr:from>
    <xdr:to>
      <xdr:col>6</xdr:col>
      <xdr:colOff>209550</xdr:colOff>
      <xdr:row>167</xdr:row>
      <xdr:rowOff>57150</xdr:rowOff>
    </xdr:to>
    <xdr:sp>
      <xdr:nvSpPr>
        <xdr:cNvPr id="349" name="Line 705"/>
        <xdr:cNvSpPr>
          <a:spLocks/>
        </xdr:cNvSpPr>
      </xdr:nvSpPr>
      <xdr:spPr>
        <a:xfrm>
          <a:off x="3657600" y="184594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167</xdr:row>
      <xdr:rowOff>0</xdr:rowOff>
    </xdr:from>
    <xdr:to>
      <xdr:col>5</xdr:col>
      <xdr:colOff>371475</xdr:colOff>
      <xdr:row>167</xdr:row>
      <xdr:rowOff>0</xdr:rowOff>
    </xdr:to>
    <xdr:sp>
      <xdr:nvSpPr>
        <xdr:cNvPr id="350" name="Line 708"/>
        <xdr:cNvSpPr>
          <a:spLocks/>
        </xdr:cNvSpPr>
      </xdr:nvSpPr>
      <xdr:spPr>
        <a:xfrm>
          <a:off x="3352800" y="184023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166</xdr:row>
      <xdr:rowOff>0</xdr:rowOff>
    </xdr:from>
    <xdr:to>
      <xdr:col>5</xdr:col>
      <xdr:colOff>371475</xdr:colOff>
      <xdr:row>166</xdr:row>
      <xdr:rowOff>0</xdr:rowOff>
    </xdr:to>
    <xdr:sp>
      <xdr:nvSpPr>
        <xdr:cNvPr id="351" name="Line 709"/>
        <xdr:cNvSpPr>
          <a:spLocks/>
        </xdr:cNvSpPr>
      </xdr:nvSpPr>
      <xdr:spPr>
        <a:xfrm>
          <a:off x="3352800" y="182880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165</xdr:row>
      <xdr:rowOff>0</xdr:rowOff>
    </xdr:from>
    <xdr:to>
      <xdr:col>5</xdr:col>
      <xdr:colOff>371475</xdr:colOff>
      <xdr:row>165</xdr:row>
      <xdr:rowOff>0</xdr:rowOff>
    </xdr:to>
    <xdr:sp>
      <xdr:nvSpPr>
        <xdr:cNvPr id="352" name="Line 710"/>
        <xdr:cNvSpPr>
          <a:spLocks/>
        </xdr:cNvSpPr>
      </xdr:nvSpPr>
      <xdr:spPr>
        <a:xfrm>
          <a:off x="3352800" y="181737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168</xdr:row>
      <xdr:rowOff>0</xdr:rowOff>
    </xdr:from>
    <xdr:to>
      <xdr:col>5</xdr:col>
      <xdr:colOff>371475</xdr:colOff>
      <xdr:row>168</xdr:row>
      <xdr:rowOff>0</xdr:rowOff>
    </xdr:to>
    <xdr:sp>
      <xdr:nvSpPr>
        <xdr:cNvPr id="353" name="Line 715"/>
        <xdr:cNvSpPr>
          <a:spLocks/>
        </xdr:cNvSpPr>
      </xdr:nvSpPr>
      <xdr:spPr>
        <a:xfrm>
          <a:off x="3352800" y="185166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193</xdr:row>
      <xdr:rowOff>0</xdr:rowOff>
    </xdr:from>
    <xdr:to>
      <xdr:col>1</xdr:col>
      <xdr:colOff>0</xdr:colOff>
      <xdr:row>194</xdr:row>
      <xdr:rowOff>0</xdr:rowOff>
    </xdr:to>
    <xdr:sp>
      <xdr:nvSpPr>
        <xdr:cNvPr id="354" name="Line 722"/>
        <xdr:cNvSpPr>
          <a:spLocks/>
        </xdr:cNvSpPr>
      </xdr:nvSpPr>
      <xdr:spPr>
        <a:xfrm>
          <a:off x="609600" y="212598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194</xdr:row>
      <xdr:rowOff>0</xdr:rowOff>
    </xdr:from>
    <xdr:to>
      <xdr:col>2</xdr:col>
      <xdr:colOff>0</xdr:colOff>
      <xdr:row>195</xdr:row>
      <xdr:rowOff>0</xdr:rowOff>
    </xdr:to>
    <xdr:sp>
      <xdr:nvSpPr>
        <xdr:cNvPr id="355" name="Line 724"/>
        <xdr:cNvSpPr>
          <a:spLocks/>
        </xdr:cNvSpPr>
      </xdr:nvSpPr>
      <xdr:spPr>
        <a:xfrm>
          <a:off x="1219200" y="213741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195</xdr:row>
      <xdr:rowOff>0</xdr:rowOff>
    </xdr:from>
    <xdr:to>
      <xdr:col>1</xdr:col>
      <xdr:colOff>0</xdr:colOff>
      <xdr:row>196</xdr:row>
      <xdr:rowOff>0</xdr:rowOff>
    </xdr:to>
    <xdr:sp>
      <xdr:nvSpPr>
        <xdr:cNvPr id="356" name="Line 726"/>
        <xdr:cNvSpPr>
          <a:spLocks/>
        </xdr:cNvSpPr>
      </xdr:nvSpPr>
      <xdr:spPr>
        <a:xfrm>
          <a:off x="609600" y="214884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193</xdr:row>
      <xdr:rowOff>57150</xdr:rowOff>
    </xdr:from>
    <xdr:to>
      <xdr:col>1</xdr:col>
      <xdr:colOff>0</xdr:colOff>
      <xdr:row>193</xdr:row>
      <xdr:rowOff>57150</xdr:rowOff>
    </xdr:to>
    <xdr:sp>
      <xdr:nvSpPr>
        <xdr:cNvPr id="357" name="Line 727"/>
        <xdr:cNvSpPr>
          <a:spLocks/>
        </xdr:cNvSpPr>
      </xdr:nvSpPr>
      <xdr:spPr>
        <a:xfrm flipH="1">
          <a:off x="400050" y="213169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195</xdr:row>
      <xdr:rowOff>57150</xdr:rowOff>
    </xdr:from>
    <xdr:to>
      <xdr:col>1</xdr:col>
      <xdr:colOff>0</xdr:colOff>
      <xdr:row>195</xdr:row>
      <xdr:rowOff>57150</xdr:rowOff>
    </xdr:to>
    <xdr:sp>
      <xdr:nvSpPr>
        <xdr:cNvPr id="358" name="Line 728"/>
        <xdr:cNvSpPr>
          <a:spLocks/>
        </xdr:cNvSpPr>
      </xdr:nvSpPr>
      <xdr:spPr>
        <a:xfrm flipH="1">
          <a:off x="400050" y="215455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192</xdr:row>
      <xdr:rowOff>0</xdr:rowOff>
    </xdr:from>
    <xdr:to>
      <xdr:col>5</xdr:col>
      <xdr:colOff>0</xdr:colOff>
      <xdr:row>193</xdr:row>
      <xdr:rowOff>0</xdr:rowOff>
    </xdr:to>
    <xdr:sp>
      <xdr:nvSpPr>
        <xdr:cNvPr id="359" name="Line 731"/>
        <xdr:cNvSpPr>
          <a:spLocks/>
        </xdr:cNvSpPr>
      </xdr:nvSpPr>
      <xdr:spPr>
        <a:xfrm>
          <a:off x="3048000" y="211455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192</xdr:row>
      <xdr:rowOff>57150</xdr:rowOff>
    </xdr:from>
    <xdr:to>
      <xdr:col>5</xdr:col>
      <xdr:colOff>209550</xdr:colOff>
      <xdr:row>192</xdr:row>
      <xdr:rowOff>57150</xdr:rowOff>
    </xdr:to>
    <xdr:sp>
      <xdr:nvSpPr>
        <xdr:cNvPr id="360" name="Line 732"/>
        <xdr:cNvSpPr>
          <a:spLocks/>
        </xdr:cNvSpPr>
      </xdr:nvSpPr>
      <xdr:spPr>
        <a:xfrm>
          <a:off x="3048000" y="212026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196</xdr:row>
      <xdr:rowOff>0</xdr:rowOff>
    </xdr:from>
    <xdr:to>
      <xdr:col>5</xdr:col>
      <xdr:colOff>0</xdr:colOff>
      <xdr:row>197</xdr:row>
      <xdr:rowOff>0</xdr:rowOff>
    </xdr:to>
    <xdr:sp>
      <xdr:nvSpPr>
        <xdr:cNvPr id="361" name="Line 735"/>
        <xdr:cNvSpPr>
          <a:spLocks/>
        </xdr:cNvSpPr>
      </xdr:nvSpPr>
      <xdr:spPr>
        <a:xfrm>
          <a:off x="3048000" y="216027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196</xdr:row>
      <xdr:rowOff>57150</xdr:rowOff>
    </xdr:from>
    <xdr:to>
      <xdr:col>5</xdr:col>
      <xdr:colOff>209550</xdr:colOff>
      <xdr:row>196</xdr:row>
      <xdr:rowOff>57150</xdr:rowOff>
    </xdr:to>
    <xdr:sp>
      <xdr:nvSpPr>
        <xdr:cNvPr id="362" name="Line 736"/>
        <xdr:cNvSpPr>
          <a:spLocks/>
        </xdr:cNvSpPr>
      </xdr:nvSpPr>
      <xdr:spPr>
        <a:xfrm>
          <a:off x="3048000" y="216598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314325</xdr:colOff>
      <xdr:row>191</xdr:row>
      <xdr:rowOff>95250</xdr:rowOff>
    </xdr:from>
    <xdr:to>
      <xdr:col>4</xdr:col>
      <xdr:colOff>314325</xdr:colOff>
      <xdr:row>197</xdr:row>
      <xdr:rowOff>19050</xdr:rowOff>
    </xdr:to>
    <xdr:sp>
      <xdr:nvSpPr>
        <xdr:cNvPr id="363" name="Line 737"/>
        <xdr:cNvSpPr>
          <a:spLocks/>
        </xdr:cNvSpPr>
      </xdr:nvSpPr>
      <xdr:spPr>
        <a:xfrm>
          <a:off x="2752725" y="21126450"/>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202</xdr:row>
      <xdr:rowOff>0</xdr:rowOff>
    </xdr:from>
    <xdr:to>
      <xdr:col>4</xdr:col>
      <xdr:colOff>0</xdr:colOff>
      <xdr:row>209</xdr:row>
      <xdr:rowOff>0</xdr:rowOff>
    </xdr:to>
    <xdr:sp>
      <xdr:nvSpPr>
        <xdr:cNvPr id="364" name="Line 761"/>
        <xdr:cNvSpPr>
          <a:spLocks/>
        </xdr:cNvSpPr>
      </xdr:nvSpPr>
      <xdr:spPr>
        <a:xfrm>
          <a:off x="2438400" y="22288500"/>
          <a:ext cx="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205</xdr:row>
      <xdr:rowOff>57150</xdr:rowOff>
    </xdr:from>
    <xdr:to>
      <xdr:col>1</xdr:col>
      <xdr:colOff>0</xdr:colOff>
      <xdr:row>205</xdr:row>
      <xdr:rowOff>57150</xdr:rowOff>
    </xdr:to>
    <xdr:sp>
      <xdr:nvSpPr>
        <xdr:cNvPr id="365" name="Line 762"/>
        <xdr:cNvSpPr>
          <a:spLocks/>
        </xdr:cNvSpPr>
      </xdr:nvSpPr>
      <xdr:spPr>
        <a:xfrm flipH="1">
          <a:off x="400050" y="226885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205</xdr:row>
      <xdr:rowOff>57150</xdr:rowOff>
    </xdr:from>
    <xdr:to>
      <xdr:col>5</xdr:col>
      <xdr:colOff>209550</xdr:colOff>
      <xdr:row>205</xdr:row>
      <xdr:rowOff>57150</xdr:rowOff>
    </xdr:to>
    <xdr:sp>
      <xdr:nvSpPr>
        <xdr:cNvPr id="366" name="Line 763"/>
        <xdr:cNvSpPr>
          <a:spLocks/>
        </xdr:cNvSpPr>
      </xdr:nvSpPr>
      <xdr:spPr>
        <a:xfrm>
          <a:off x="3048000" y="226885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323850</xdr:colOff>
      <xdr:row>203</xdr:row>
      <xdr:rowOff>28575</xdr:rowOff>
    </xdr:from>
    <xdr:to>
      <xdr:col>3</xdr:col>
      <xdr:colOff>285750</xdr:colOff>
      <xdr:row>203</xdr:row>
      <xdr:rowOff>104775</xdr:rowOff>
    </xdr:to>
    <xdr:grpSp>
      <xdr:nvGrpSpPr>
        <xdr:cNvPr id="367" name="Group 764"/>
        <xdr:cNvGrpSpPr>
          <a:grpSpLocks/>
        </xdr:cNvGrpSpPr>
      </xdr:nvGrpSpPr>
      <xdr:grpSpPr>
        <a:xfrm>
          <a:off x="1543050" y="22431375"/>
          <a:ext cx="571500" cy="76200"/>
          <a:chOff x="240" y="609"/>
          <a:chExt cx="60" cy="8"/>
        </a:xfrm>
        <a:solidFill>
          <a:srgbClr val="FFFFFF"/>
        </a:solidFill>
      </xdr:grpSpPr>
      <xdr:sp>
        <xdr:nvSpPr>
          <xdr:cNvPr id="368" name="Oval 765"/>
          <xdr:cNvSpPr>
            <a:spLocks/>
          </xdr:cNvSpPr>
        </xdr:nvSpPr>
        <xdr:spPr>
          <a:xfrm>
            <a:off x="292"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9" name="Oval 766"/>
          <xdr:cNvSpPr>
            <a:spLocks/>
          </xdr:cNvSpPr>
        </xdr:nvSpPr>
        <xdr:spPr>
          <a:xfrm>
            <a:off x="266"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0" name="Oval 767"/>
          <xdr:cNvSpPr>
            <a:spLocks/>
          </xdr:cNvSpPr>
        </xdr:nvSpPr>
        <xdr:spPr>
          <a:xfrm>
            <a:off x="240"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323850</xdr:colOff>
      <xdr:row>205</xdr:row>
      <xdr:rowOff>28575</xdr:rowOff>
    </xdr:from>
    <xdr:to>
      <xdr:col>3</xdr:col>
      <xdr:colOff>285750</xdr:colOff>
      <xdr:row>205</xdr:row>
      <xdr:rowOff>104775</xdr:rowOff>
    </xdr:to>
    <xdr:grpSp>
      <xdr:nvGrpSpPr>
        <xdr:cNvPr id="371" name="Group 768"/>
        <xdr:cNvGrpSpPr>
          <a:grpSpLocks/>
        </xdr:cNvGrpSpPr>
      </xdr:nvGrpSpPr>
      <xdr:grpSpPr>
        <a:xfrm>
          <a:off x="1543050" y="22659975"/>
          <a:ext cx="571500" cy="76200"/>
          <a:chOff x="240" y="609"/>
          <a:chExt cx="60" cy="8"/>
        </a:xfrm>
        <a:solidFill>
          <a:srgbClr val="FFFFFF"/>
        </a:solidFill>
      </xdr:grpSpPr>
      <xdr:sp>
        <xdr:nvSpPr>
          <xdr:cNvPr id="372" name="Oval 769"/>
          <xdr:cNvSpPr>
            <a:spLocks/>
          </xdr:cNvSpPr>
        </xdr:nvSpPr>
        <xdr:spPr>
          <a:xfrm>
            <a:off x="292"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3" name="Oval 770"/>
          <xdr:cNvSpPr>
            <a:spLocks/>
          </xdr:cNvSpPr>
        </xdr:nvSpPr>
        <xdr:spPr>
          <a:xfrm>
            <a:off x="266"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4" name="Oval 771"/>
          <xdr:cNvSpPr>
            <a:spLocks/>
          </xdr:cNvSpPr>
        </xdr:nvSpPr>
        <xdr:spPr>
          <a:xfrm>
            <a:off x="240"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323850</xdr:colOff>
      <xdr:row>207</xdr:row>
      <xdr:rowOff>28575</xdr:rowOff>
    </xdr:from>
    <xdr:to>
      <xdr:col>3</xdr:col>
      <xdr:colOff>285750</xdr:colOff>
      <xdr:row>207</xdr:row>
      <xdr:rowOff>104775</xdr:rowOff>
    </xdr:to>
    <xdr:grpSp>
      <xdr:nvGrpSpPr>
        <xdr:cNvPr id="375" name="Group 772"/>
        <xdr:cNvGrpSpPr>
          <a:grpSpLocks/>
        </xdr:cNvGrpSpPr>
      </xdr:nvGrpSpPr>
      <xdr:grpSpPr>
        <a:xfrm>
          <a:off x="1543050" y="22888575"/>
          <a:ext cx="571500" cy="76200"/>
          <a:chOff x="240" y="609"/>
          <a:chExt cx="60" cy="8"/>
        </a:xfrm>
        <a:solidFill>
          <a:srgbClr val="FFFFFF"/>
        </a:solidFill>
      </xdr:grpSpPr>
      <xdr:sp>
        <xdr:nvSpPr>
          <xdr:cNvPr id="376" name="Oval 773"/>
          <xdr:cNvSpPr>
            <a:spLocks/>
          </xdr:cNvSpPr>
        </xdr:nvSpPr>
        <xdr:spPr>
          <a:xfrm>
            <a:off x="292"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7" name="Oval 774"/>
          <xdr:cNvSpPr>
            <a:spLocks/>
          </xdr:cNvSpPr>
        </xdr:nvSpPr>
        <xdr:spPr>
          <a:xfrm>
            <a:off x="266"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8" name="Oval 775"/>
          <xdr:cNvSpPr>
            <a:spLocks/>
          </xdr:cNvSpPr>
        </xdr:nvSpPr>
        <xdr:spPr>
          <a:xfrm>
            <a:off x="240"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323850</xdr:colOff>
      <xdr:row>201</xdr:row>
      <xdr:rowOff>85725</xdr:rowOff>
    </xdr:from>
    <xdr:to>
      <xdr:col>4</xdr:col>
      <xdr:colOff>323850</xdr:colOff>
      <xdr:row>209</xdr:row>
      <xdr:rowOff>9525</xdr:rowOff>
    </xdr:to>
    <xdr:sp>
      <xdr:nvSpPr>
        <xdr:cNvPr id="379" name="Line 776"/>
        <xdr:cNvSpPr>
          <a:spLocks/>
        </xdr:cNvSpPr>
      </xdr:nvSpPr>
      <xdr:spPr>
        <a:xfrm>
          <a:off x="2762250" y="22259925"/>
          <a:ext cx="0" cy="838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208</xdr:row>
      <xdr:rowOff>76200</xdr:rowOff>
    </xdr:from>
    <xdr:to>
      <xdr:col>4</xdr:col>
      <xdr:colOff>352425</xdr:colOff>
      <xdr:row>209</xdr:row>
      <xdr:rowOff>28575</xdr:rowOff>
    </xdr:to>
    <xdr:sp>
      <xdr:nvSpPr>
        <xdr:cNvPr id="380" name="Line 777"/>
        <xdr:cNvSpPr>
          <a:spLocks/>
        </xdr:cNvSpPr>
      </xdr:nvSpPr>
      <xdr:spPr>
        <a:xfrm flipV="1">
          <a:off x="2724150" y="230505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581025</xdr:colOff>
      <xdr:row>210</xdr:row>
      <xdr:rowOff>0</xdr:rowOff>
    </xdr:from>
    <xdr:to>
      <xdr:col>4</xdr:col>
      <xdr:colOff>47625</xdr:colOff>
      <xdr:row>210</xdr:row>
      <xdr:rowOff>0</xdr:rowOff>
    </xdr:to>
    <xdr:sp>
      <xdr:nvSpPr>
        <xdr:cNvPr id="381" name="Line 779"/>
        <xdr:cNvSpPr>
          <a:spLocks/>
        </xdr:cNvSpPr>
      </xdr:nvSpPr>
      <xdr:spPr>
        <a:xfrm>
          <a:off x="1190625" y="23202900"/>
          <a:ext cx="1295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167</xdr:row>
      <xdr:rowOff>0</xdr:rowOff>
    </xdr:from>
    <xdr:to>
      <xdr:col>2</xdr:col>
      <xdr:colOff>0</xdr:colOff>
      <xdr:row>167</xdr:row>
      <xdr:rowOff>0</xdr:rowOff>
    </xdr:to>
    <xdr:sp>
      <xdr:nvSpPr>
        <xdr:cNvPr id="382" name="Line 784"/>
        <xdr:cNvSpPr>
          <a:spLocks/>
        </xdr:cNvSpPr>
      </xdr:nvSpPr>
      <xdr:spPr>
        <a:xfrm>
          <a:off x="609600" y="184023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167</xdr:row>
      <xdr:rowOff>0</xdr:rowOff>
    </xdr:from>
    <xdr:to>
      <xdr:col>6</xdr:col>
      <xdr:colOff>0</xdr:colOff>
      <xdr:row>167</xdr:row>
      <xdr:rowOff>0</xdr:rowOff>
    </xdr:to>
    <xdr:sp>
      <xdr:nvSpPr>
        <xdr:cNvPr id="383" name="Line 785"/>
        <xdr:cNvSpPr>
          <a:spLocks/>
        </xdr:cNvSpPr>
      </xdr:nvSpPr>
      <xdr:spPr>
        <a:xfrm>
          <a:off x="3048000" y="184023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193</xdr:row>
      <xdr:rowOff>0</xdr:rowOff>
    </xdr:from>
    <xdr:to>
      <xdr:col>2</xdr:col>
      <xdr:colOff>0</xdr:colOff>
      <xdr:row>193</xdr:row>
      <xdr:rowOff>0</xdr:rowOff>
    </xdr:to>
    <xdr:sp>
      <xdr:nvSpPr>
        <xdr:cNvPr id="384" name="Line 787"/>
        <xdr:cNvSpPr>
          <a:spLocks/>
        </xdr:cNvSpPr>
      </xdr:nvSpPr>
      <xdr:spPr>
        <a:xfrm>
          <a:off x="609600" y="212598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194</xdr:row>
      <xdr:rowOff>0</xdr:rowOff>
    </xdr:from>
    <xdr:to>
      <xdr:col>2</xdr:col>
      <xdr:colOff>0</xdr:colOff>
      <xdr:row>194</xdr:row>
      <xdr:rowOff>0</xdr:rowOff>
    </xdr:to>
    <xdr:sp>
      <xdr:nvSpPr>
        <xdr:cNvPr id="385" name="Line 788"/>
        <xdr:cNvSpPr>
          <a:spLocks/>
        </xdr:cNvSpPr>
      </xdr:nvSpPr>
      <xdr:spPr>
        <a:xfrm>
          <a:off x="609600" y="213741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195</xdr:row>
      <xdr:rowOff>0</xdr:rowOff>
    </xdr:from>
    <xdr:to>
      <xdr:col>2</xdr:col>
      <xdr:colOff>0</xdr:colOff>
      <xdr:row>195</xdr:row>
      <xdr:rowOff>0</xdr:rowOff>
    </xdr:to>
    <xdr:sp>
      <xdr:nvSpPr>
        <xdr:cNvPr id="386" name="Line 789"/>
        <xdr:cNvSpPr>
          <a:spLocks/>
        </xdr:cNvSpPr>
      </xdr:nvSpPr>
      <xdr:spPr>
        <a:xfrm>
          <a:off x="609600" y="214884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196</xdr:row>
      <xdr:rowOff>0</xdr:rowOff>
    </xdr:from>
    <xdr:to>
      <xdr:col>2</xdr:col>
      <xdr:colOff>0</xdr:colOff>
      <xdr:row>196</xdr:row>
      <xdr:rowOff>0</xdr:rowOff>
    </xdr:to>
    <xdr:sp>
      <xdr:nvSpPr>
        <xdr:cNvPr id="387" name="Line 790"/>
        <xdr:cNvSpPr>
          <a:spLocks/>
        </xdr:cNvSpPr>
      </xdr:nvSpPr>
      <xdr:spPr>
        <a:xfrm>
          <a:off x="609600" y="216027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193</xdr:row>
      <xdr:rowOff>0</xdr:rowOff>
    </xdr:from>
    <xdr:to>
      <xdr:col>5</xdr:col>
      <xdr:colOff>0</xdr:colOff>
      <xdr:row>193</xdr:row>
      <xdr:rowOff>0</xdr:rowOff>
    </xdr:to>
    <xdr:sp>
      <xdr:nvSpPr>
        <xdr:cNvPr id="388" name="Line 791"/>
        <xdr:cNvSpPr>
          <a:spLocks/>
        </xdr:cNvSpPr>
      </xdr:nvSpPr>
      <xdr:spPr>
        <a:xfrm>
          <a:off x="1228725" y="21259800"/>
          <a:ext cx="1819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192</xdr:row>
      <xdr:rowOff>0</xdr:rowOff>
    </xdr:from>
    <xdr:to>
      <xdr:col>5</xdr:col>
      <xdr:colOff>0</xdr:colOff>
      <xdr:row>192</xdr:row>
      <xdr:rowOff>0</xdr:rowOff>
    </xdr:to>
    <xdr:sp>
      <xdr:nvSpPr>
        <xdr:cNvPr id="389" name="Line 792"/>
        <xdr:cNvSpPr>
          <a:spLocks/>
        </xdr:cNvSpPr>
      </xdr:nvSpPr>
      <xdr:spPr>
        <a:xfrm>
          <a:off x="1828800" y="21145500"/>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192</xdr:row>
      <xdr:rowOff>0</xdr:rowOff>
    </xdr:from>
    <xdr:to>
      <xdr:col>3</xdr:col>
      <xdr:colOff>0</xdr:colOff>
      <xdr:row>192</xdr:row>
      <xdr:rowOff>0</xdr:rowOff>
    </xdr:to>
    <xdr:sp>
      <xdr:nvSpPr>
        <xdr:cNvPr id="390" name="Line 794"/>
        <xdr:cNvSpPr>
          <a:spLocks/>
        </xdr:cNvSpPr>
      </xdr:nvSpPr>
      <xdr:spPr>
        <a:xfrm>
          <a:off x="1219200" y="211455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192</xdr:row>
      <xdr:rowOff>0</xdr:rowOff>
    </xdr:from>
    <xdr:to>
      <xdr:col>2</xdr:col>
      <xdr:colOff>0</xdr:colOff>
      <xdr:row>193</xdr:row>
      <xdr:rowOff>0</xdr:rowOff>
    </xdr:to>
    <xdr:sp>
      <xdr:nvSpPr>
        <xdr:cNvPr id="391" name="Line 795"/>
        <xdr:cNvSpPr>
          <a:spLocks/>
        </xdr:cNvSpPr>
      </xdr:nvSpPr>
      <xdr:spPr>
        <a:xfrm>
          <a:off x="1219200" y="211455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194</xdr:row>
      <xdr:rowOff>0</xdr:rowOff>
    </xdr:from>
    <xdr:to>
      <xdr:col>4</xdr:col>
      <xdr:colOff>0</xdr:colOff>
      <xdr:row>194</xdr:row>
      <xdr:rowOff>0</xdr:rowOff>
    </xdr:to>
    <xdr:sp>
      <xdr:nvSpPr>
        <xdr:cNvPr id="392" name="Line 796"/>
        <xdr:cNvSpPr>
          <a:spLocks/>
        </xdr:cNvSpPr>
      </xdr:nvSpPr>
      <xdr:spPr>
        <a:xfrm>
          <a:off x="1219200" y="21374100"/>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195</xdr:row>
      <xdr:rowOff>0</xdr:rowOff>
    </xdr:from>
    <xdr:to>
      <xdr:col>4</xdr:col>
      <xdr:colOff>0</xdr:colOff>
      <xdr:row>195</xdr:row>
      <xdr:rowOff>0</xdr:rowOff>
    </xdr:to>
    <xdr:sp>
      <xdr:nvSpPr>
        <xdr:cNvPr id="393" name="Line 797"/>
        <xdr:cNvSpPr>
          <a:spLocks/>
        </xdr:cNvSpPr>
      </xdr:nvSpPr>
      <xdr:spPr>
        <a:xfrm>
          <a:off x="1219200" y="21488400"/>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194</xdr:row>
      <xdr:rowOff>0</xdr:rowOff>
    </xdr:from>
    <xdr:to>
      <xdr:col>4</xdr:col>
      <xdr:colOff>0</xdr:colOff>
      <xdr:row>196</xdr:row>
      <xdr:rowOff>0</xdr:rowOff>
    </xdr:to>
    <xdr:sp>
      <xdr:nvSpPr>
        <xdr:cNvPr id="394" name="Line 798"/>
        <xdr:cNvSpPr>
          <a:spLocks/>
        </xdr:cNvSpPr>
      </xdr:nvSpPr>
      <xdr:spPr>
        <a:xfrm>
          <a:off x="2438400" y="2137410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196</xdr:row>
      <xdr:rowOff>0</xdr:rowOff>
    </xdr:from>
    <xdr:to>
      <xdr:col>4</xdr:col>
      <xdr:colOff>0</xdr:colOff>
      <xdr:row>196</xdr:row>
      <xdr:rowOff>0</xdr:rowOff>
    </xdr:to>
    <xdr:sp>
      <xdr:nvSpPr>
        <xdr:cNvPr id="395" name="Line 799"/>
        <xdr:cNvSpPr>
          <a:spLocks/>
        </xdr:cNvSpPr>
      </xdr:nvSpPr>
      <xdr:spPr>
        <a:xfrm>
          <a:off x="1219200" y="21602700"/>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193</xdr:row>
      <xdr:rowOff>0</xdr:rowOff>
    </xdr:from>
    <xdr:to>
      <xdr:col>4</xdr:col>
      <xdr:colOff>0</xdr:colOff>
      <xdr:row>194</xdr:row>
      <xdr:rowOff>0</xdr:rowOff>
    </xdr:to>
    <xdr:sp>
      <xdr:nvSpPr>
        <xdr:cNvPr id="396" name="Line 800"/>
        <xdr:cNvSpPr>
          <a:spLocks/>
        </xdr:cNvSpPr>
      </xdr:nvSpPr>
      <xdr:spPr>
        <a:xfrm>
          <a:off x="2438400" y="212598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196</xdr:row>
      <xdr:rowOff>0</xdr:rowOff>
    </xdr:from>
    <xdr:to>
      <xdr:col>2</xdr:col>
      <xdr:colOff>0</xdr:colOff>
      <xdr:row>197</xdr:row>
      <xdr:rowOff>0</xdr:rowOff>
    </xdr:to>
    <xdr:sp>
      <xdr:nvSpPr>
        <xdr:cNvPr id="397" name="Line 801"/>
        <xdr:cNvSpPr>
          <a:spLocks/>
        </xdr:cNvSpPr>
      </xdr:nvSpPr>
      <xdr:spPr>
        <a:xfrm>
          <a:off x="1219200" y="216027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197</xdr:row>
      <xdr:rowOff>0</xdr:rowOff>
    </xdr:from>
    <xdr:to>
      <xdr:col>5</xdr:col>
      <xdr:colOff>0</xdr:colOff>
      <xdr:row>197</xdr:row>
      <xdr:rowOff>0</xdr:rowOff>
    </xdr:to>
    <xdr:sp>
      <xdr:nvSpPr>
        <xdr:cNvPr id="398" name="Line 802"/>
        <xdr:cNvSpPr>
          <a:spLocks/>
        </xdr:cNvSpPr>
      </xdr:nvSpPr>
      <xdr:spPr>
        <a:xfrm>
          <a:off x="1219200" y="2171700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196</xdr:row>
      <xdr:rowOff>0</xdr:rowOff>
    </xdr:from>
    <xdr:to>
      <xdr:col>5</xdr:col>
      <xdr:colOff>0</xdr:colOff>
      <xdr:row>196</xdr:row>
      <xdr:rowOff>0</xdr:rowOff>
    </xdr:to>
    <xdr:sp>
      <xdr:nvSpPr>
        <xdr:cNvPr id="399" name="Line 803"/>
        <xdr:cNvSpPr>
          <a:spLocks/>
        </xdr:cNvSpPr>
      </xdr:nvSpPr>
      <xdr:spPr>
        <a:xfrm>
          <a:off x="1219200" y="2160270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202</xdr:row>
      <xdr:rowOff>0</xdr:rowOff>
    </xdr:from>
    <xdr:to>
      <xdr:col>2</xdr:col>
      <xdr:colOff>0</xdr:colOff>
      <xdr:row>202</xdr:row>
      <xdr:rowOff>0</xdr:rowOff>
    </xdr:to>
    <xdr:sp>
      <xdr:nvSpPr>
        <xdr:cNvPr id="400" name="Line 804"/>
        <xdr:cNvSpPr>
          <a:spLocks/>
        </xdr:cNvSpPr>
      </xdr:nvSpPr>
      <xdr:spPr>
        <a:xfrm>
          <a:off x="609600" y="222885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209</xdr:row>
      <xdr:rowOff>0</xdr:rowOff>
    </xdr:from>
    <xdr:to>
      <xdr:col>2</xdr:col>
      <xdr:colOff>0</xdr:colOff>
      <xdr:row>209</xdr:row>
      <xdr:rowOff>0</xdr:rowOff>
    </xdr:to>
    <xdr:sp>
      <xdr:nvSpPr>
        <xdr:cNvPr id="401" name="Line 805"/>
        <xdr:cNvSpPr>
          <a:spLocks/>
        </xdr:cNvSpPr>
      </xdr:nvSpPr>
      <xdr:spPr>
        <a:xfrm>
          <a:off x="609600" y="230886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202</xdr:row>
      <xdr:rowOff>0</xdr:rowOff>
    </xdr:from>
    <xdr:to>
      <xdr:col>5</xdr:col>
      <xdr:colOff>0</xdr:colOff>
      <xdr:row>202</xdr:row>
      <xdr:rowOff>0</xdr:rowOff>
    </xdr:to>
    <xdr:sp>
      <xdr:nvSpPr>
        <xdr:cNvPr id="402" name="Line 807"/>
        <xdr:cNvSpPr>
          <a:spLocks/>
        </xdr:cNvSpPr>
      </xdr:nvSpPr>
      <xdr:spPr>
        <a:xfrm>
          <a:off x="1219200" y="2228850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202</xdr:row>
      <xdr:rowOff>0</xdr:rowOff>
    </xdr:from>
    <xdr:to>
      <xdr:col>2</xdr:col>
      <xdr:colOff>0</xdr:colOff>
      <xdr:row>209</xdr:row>
      <xdr:rowOff>0</xdr:rowOff>
    </xdr:to>
    <xdr:sp>
      <xdr:nvSpPr>
        <xdr:cNvPr id="403" name="Line 808"/>
        <xdr:cNvSpPr>
          <a:spLocks/>
        </xdr:cNvSpPr>
      </xdr:nvSpPr>
      <xdr:spPr>
        <a:xfrm>
          <a:off x="1219200" y="22288500"/>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209</xdr:row>
      <xdr:rowOff>0</xdr:rowOff>
    </xdr:from>
    <xdr:to>
      <xdr:col>5</xdr:col>
      <xdr:colOff>0</xdr:colOff>
      <xdr:row>209</xdr:row>
      <xdr:rowOff>0</xdr:rowOff>
    </xdr:to>
    <xdr:sp>
      <xdr:nvSpPr>
        <xdr:cNvPr id="404" name="Line 809"/>
        <xdr:cNvSpPr>
          <a:spLocks/>
        </xdr:cNvSpPr>
      </xdr:nvSpPr>
      <xdr:spPr>
        <a:xfrm>
          <a:off x="1219200" y="2308860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222</xdr:row>
      <xdr:rowOff>114300</xdr:rowOff>
    </xdr:from>
    <xdr:to>
      <xdr:col>3</xdr:col>
      <xdr:colOff>285750</xdr:colOff>
      <xdr:row>224</xdr:row>
      <xdr:rowOff>0</xdr:rowOff>
    </xdr:to>
    <xdr:sp>
      <xdr:nvSpPr>
        <xdr:cNvPr id="405" name="Line 811"/>
        <xdr:cNvSpPr>
          <a:spLocks/>
        </xdr:cNvSpPr>
      </xdr:nvSpPr>
      <xdr:spPr>
        <a:xfrm>
          <a:off x="2114550" y="245745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224</xdr:row>
      <xdr:rowOff>0</xdr:rowOff>
    </xdr:from>
    <xdr:to>
      <xdr:col>5</xdr:col>
      <xdr:colOff>0</xdr:colOff>
      <xdr:row>224</xdr:row>
      <xdr:rowOff>114300</xdr:rowOff>
    </xdr:to>
    <xdr:sp>
      <xdr:nvSpPr>
        <xdr:cNvPr id="406" name="Line 812"/>
        <xdr:cNvSpPr>
          <a:spLocks/>
        </xdr:cNvSpPr>
      </xdr:nvSpPr>
      <xdr:spPr>
        <a:xfrm>
          <a:off x="3048000" y="246888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223</xdr:row>
      <xdr:rowOff>0</xdr:rowOff>
    </xdr:from>
    <xdr:to>
      <xdr:col>1</xdr:col>
      <xdr:colOff>0</xdr:colOff>
      <xdr:row>224</xdr:row>
      <xdr:rowOff>0</xdr:rowOff>
    </xdr:to>
    <xdr:sp>
      <xdr:nvSpPr>
        <xdr:cNvPr id="407" name="Line 813"/>
        <xdr:cNvSpPr>
          <a:spLocks/>
        </xdr:cNvSpPr>
      </xdr:nvSpPr>
      <xdr:spPr>
        <a:xfrm>
          <a:off x="609600" y="245745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228</xdr:row>
      <xdr:rowOff>76200</xdr:rowOff>
    </xdr:from>
    <xdr:to>
      <xdr:col>5</xdr:col>
      <xdr:colOff>323850</xdr:colOff>
      <xdr:row>234</xdr:row>
      <xdr:rowOff>28575</xdr:rowOff>
    </xdr:to>
    <xdr:sp>
      <xdr:nvSpPr>
        <xdr:cNvPr id="408" name="Line 814"/>
        <xdr:cNvSpPr>
          <a:spLocks/>
        </xdr:cNvSpPr>
      </xdr:nvSpPr>
      <xdr:spPr>
        <a:xfrm>
          <a:off x="3371850" y="25222200"/>
          <a:ext cx="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222</xdr:row>
      <xdr:rowOff>0</xdr:rowOff>
    </xdr:from>
    <xdr:to>
      <xdr:col>5</xdr:col>
      <xdr:colOff>0</xdr:colOff>
      <xdr:row>222</xdr:row>
      <xdr:rowOff>0</xdr:rowOff>
    </xdr:to>
    <xdr:sp>
      <xdr:nvSpPr>
        <xdr:cNvPr id="409" name="Line 815"/>
        <xdr:cNvSpPr>
          <a:spLocks/>
        </xdr:cNvSpPr>
      </xdr:nvSpPr>
      <xdr:spPr>
        <a:xfrm>
          <a:off x="1219200" y="2446020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222</xdr:row>
      <xdr:rowOff>0</xdr:rowOff>
    </xdr:from>
    <xdr:to>
      <xdr:col>2</xdr:col>
      <xdr:colOff>0</xdr:colOff>
      <xdr:row>223</xdr:row>
      <xdr:rowOff>0</xdr:rowOff>
    </xdr:to>
    <xdr:sp>
      <xdr:nvSpPr>
        <xdr:cNvPr id="410" name="Line 816"/>
        <xdr:cNvSpPr>
          <a:spLocks/>
        </xdr:cNvSpPr>
      </xdr:nvSpPr>
      <xdr:spPr>
        <a:xfrm>
          <a:off x="1219200" y="244602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222</xdr:row>
      <xdr:rowOff>0</xdr:rowOff>
    </xdr:from>
    <xdr:to>
      <xdr:col>5</xdr:col>
      <xdr:colOff>0</xdr:colOff>
      <xdr:row>223</xdr:row>
      <xdr:rowOff>0</xdr:rowOff>
    </xdr:to>
    <xdr:sp>
      <xdr:nvSpPr>
        <xdr:cNvPr id="411" name="Line 817"/>
        <xdr:cNvSpPr>
          <a:spLocks/>
        </xdr:cNvSpPr>
      </xdr:nvSpPr>
      <xdr:spPr>
        <a:xfrm>
          <a:off x="3048000" y="244602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223</xdr:row>
      <xdr:rowOff>0</xdr:rowOff>
    </xdr:from>
    <xdr:to>
      <xdr:col>6</xdr:col>
      <xdr:colOff>0</xdr:colOff>
      <xdr:row>223</xdr:row>
      <xdr:rowOff>0</xdr:rowOff>
    </xdr:to>
    <xdr:sp>
      <xdr:nvSpPr>
        <xdr:cNvPr id="412" name="Line 818"/>
        <xdr:cNvSpPr>
          <a:spLocks/>
        </xdr:cNvSpPr>
      </xdr:nvSpPr>
      <xdr:spPr>
        <a:xfrm>
          <a:off x="609600" y="245745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224</xdr:row>
      <xdr:rowOff>0</xdr:rowOff>
    </xdr:from>
    <xdr:to>
      <xdr:col>6</xdr:col>
      <xdr:colOff>0</xdr:colOff>
      <xdr:row>224</xdr:row>
      <xdr:rowOff>0</xdr:rowOff>
    </xdr:to>
    <xdr:sp>
      <xdr:nvSpPr>
        <xdr:cNvPr id="413" name="Line 819"/>
        <xdr:cNvSpPr>
          <a:spLocks/>
        </xdr:cNvSpPr>
      </xdr:nvSpPr>
      <xdr:spPr>
        <a:xfrm>
          <a:off x="609600" y="246888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223</xdr:row>
      <xdr:rowOff>0</xdr:rowOff>
    </xdr:from>
    <xdr:to>
      <xdr:col>6</xdr:col>
      <xdr:colOff>0</xdr:colOff>
      <xdr:row>224</xdr:row>
      <xdr:rowOff>0</xdr:rowOff>
    </xdr:to>
    <xdr:sp>
      <xdr:nvSpPr>
        <xdr:cNvPr id="414" name="Line 820"/>
        <xdr:cNvSpPr>
          <a:spLocks/>
        </xdr:cNvSpPr>
      </xdr:nvSpPr>
      <xdr:spPr>
        <a:xfrm>
          <a:off x="3657600" y="245745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225</xdr:row>
      <xdr:rowOff>0</xdr:rowOff>
    </xdr:from>
    <xdr:to>
      <xdr:col>5</xdr:col>
      <xdr:colOff>0</xdr:colOff>
      <xdr:row>225</xdr:row>
      <xdr:rowOff>0</xdr:rowOff>
    </xdr:to>
    <xdr:sp>
      <xdr:nvSpPr>
        <xdr:cNvPr id="415" name="Line 821"/>
        <xdr:cNvSpPr>
          <a:spLocks/>
        </xdr:cNvSpPr>
      </xdr:nvSpPr>
      <xdr:spPr>
        <a:xfrm>
          <a:off x="1219200" y="2480310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224</xdr:row>
      <xdr:rowOff>0</xdr:rowOff>
    </xdr:from>
    <xdr:to>
      <xdr:col>2</xdr:col>
      <xdr:colOff>0</xdr:colOff>
      <xdr:row>225</xdr:row>
      <xdr:rowOff>0</xdr:rowOff>
    </xdr:to>
    <xdr:sp>
      <xdr:nvSpPr>
        <xdr:cNvPr id="416" name="Line 822"/>
        <xdr:cNvSpPr>
          <a:spLocks/>
        </xdr:cNvSpPr>
      </xdr:nvSpPr>
      <xdr:spPr>
        <a:xfrm>
          <a:off x="1219200" y="246888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229</xdr:row>
      <xdr:rowOff>0</xdr:rowOff>
    </xdr:from>
    <xdr:to>
      <xdr:col>6</xdr:col>
      <xdr:colOff>0</xdr:colOff>
      <xdr:row>229</xdr:row>
      <xdr:rowOff>0</xdr:rowOff>
    </xdr:to>
    <xdr:sp>
      <xdr:nvSpPr>
        <xdr:cNvPr id="417" name="Line 823"/>
        <xdr:cNvSpPr>
          <a:spLocks/>
        </xdr:cNvSpPr>
      </xdr:nvSpPr>
      <xdr:spPr>
        <a:xfrm>
          <a:off x="609600" y="252603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229</xdr:row>
      <xdr:rowOff>0</xdr:rowOff>
    </xdr:from>
    <xdr:to>
      <xdr:col>2</xdr:col>
      <xdr:colOff>0</xdr:colOff>
      <xdr:row>234</xdr:row>
      <xdr:rowOff>0</xdr:rowOff>
    </xdr:to>
    <xdr:sp>
      <xdr:nvSpPr>
        <xdr:cNvPr id="418" name="Line 827"/>
        <xdr:cNvSpPr>
          <a:spLocks/>
        </xdr:cNvSpPr>
      </xdr:nvSpPr>
      <xdr:spPr>
        <a:xfrm>
          <a:off x="1219200" y="25260300"/>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229</xdr:row>
      <xdr:rowOff>0</xdr:rowOff>
    </xdr:from>
    <xdr:to>
      <xdr:col>5</xdr:col>
      <xdr:colOff>0</xdr:colOff>
      <xdr:row>234</xdr:row>
      <xdr:rowOff>0</xdr:rowOff>
    </xdr:to>
    <xdr:sp>
      <xdr:nvSpPr>
        <xdr:cNvPr id="419" name="Line 828"/>
        <xdr:cNvSpPr>
          <a:spLocks/>
        </xdr:cNvSpPr>
      </xdr:nvSpPr>
      <xdr:spPr>
        <a:xfrm>
          <a:off x="3048000" y="25260300"/>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231</xdr:row>
      <xdr:rowOff>66675</xdr:rowOff>
    </xdr:from>
    <xdr:to>
      <xdr:col>1</xdr:col>
      <xdr:colOff>0</xdr:colOff>
      <xdr:row>231</xdr:row>
      <xdr:rowOff>66675</xdr:rowOff>
    </xdr:to>
    <xdr:sp>
      <xdr:nvSpPr>
        <xdr:cNvPr id="420" name="Line 829"/>
        <xdr:cNvSpPr>
          <a:spLocks/>
        </xdr:cNvSpPr>
      </xdr:nvSpPr>
      <xdr:spPr>
        <a:xfrm flipH="1">
          <a:off x="400050" y="255555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231</xdr:row>
      <xdr:rowOff>66675</xdr:rowOff>
    </xdr:from>
    <xdr:to>
      <xdr:col>6</xdr:col>
      <xdr:colOff>209550</xdr:colOff>
      <xdr:row>231</xdr:row>
      <xdr:rowOff>66675</xdr:rowOff>
    </xdr:to>
    <xdr:sp>
      <xdr:nvSpPr>
        <xdr:cNvPr id="421" name="Line 830"/>
        <xdr:cNvSpPr>
          <a:spLocks/>
        </xdr:cNvSpPr>
      </xdr:nvSpPr>
      <xdr:spPr>
        <a:xfrm>
          <a:off x="3657600" y="255555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229</xdr:row>
      <xdr:rowOff>0</xdr:rowOff>
    </xdr:from>
    <xdr:to>
      <xdr:col>3</xdr:col>
      <xdr:colOff>304800</xdr:colOff>
      <xdr:row>234</xdr:row>
      <xdr:rowOff>0</xdr:rowOff>
    </xdr:to>
    <xdr:sp>
      <xdr:nvSpPr>
        <xdr:cNvPr id="422" name="Line 831"/>
        <xdr:cNvSpPr>
          <a:spLocks/>
        </xdr:cNvSpPr>
      </xdr:nvSpPr>
      <xdr:spPr>
        <a:xfrm>
          <a:off x="2133600" y="25260300"/>
          <a:ext cx="0" cy="5715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235</xdr:row>
      <xdr:rowOff>0</xdr:rowOff>
    </xdr:from>
    <xdr:to>
      <xdr:col>5</xdr:col>
      <xdr:colOff>57150</xdr:colOff>
      <xdr:row>235</xdr:row>
      <xdr:rowOff>0</xdr:rowOff>
    </xdr:to>
    <xdr:sp>
      <xdr:nvSpPr>
        <xdr:cNvPr id="423" name="Line 832"/>
        <xdr:cNvSpPr>
          <a:spLocks/>
        </xdr:cNvSpPr>
      </xdr:nvSpPr>
      <xdr:spPr>
        <a:xfrm>
          <a:off x="1152525" y="25946100"/>
          <a:ext cx="1952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233</xdr:row>
      <xdr:rowOff>76200</xdr:rowOff>
    </xdr:from>
    <xdr:to>
      <xdr:col>5</xdr:col>
      <xdr:colOff>352425</xdr:colOff>
      <xdr:row>234</xdr:row>
      <xdr:rowOff>28575</xdr:rowOff>
    </xdr:to>
    <xdr:sp>
      <xdr:nvSpPr>
        <xdr:cNvPr id="424" name="Line 838"/>
        <xdr:cNvSpPr>
          <a:spLocks/>
        </xdr:cNvSpPr>
      </xdr:nvSpPr>
      <xdr:spPr>
        <a:xfrm flipV="1">
          <a:off x="3333750" y="257937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221</xdr:row>
      <xdr:rowOff>85725</xdr:rowOff>
    </xdr:from>
    <xdr:to>
      <xdr:col>5</xdr:col>
      <xdr:colOff>323850</xdr:colOff>
      <xdr:row>225</xdr:row>
      <xdr:rowOff>9525</xdr:rowOff>
    </xdr:to>
    <xdr:sp>
      <xdr:nvSpPr>
        <xdr:cNvPr id="425" name="Line 841"/>
        <xdr:cNvSpPr>
          <a:spLocks/>
        </xdr:cNvSpPr>
      </xdr:nvSpPr>
      <xdr:spPr>
        <a:xfrm>
          <a:off x="3371850" y="2443162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225</xdr:row>
      <xdr:rowOff>0</xdr:rowOff>
    </xdr:from>
    <xdr:to>
      <xdr:col>5</xdr:col>
      <xdr:colOff>361950</xdr:colOff>
      <xdr:row>225</xdr:row>
      <xdr:rowOff>0</xdr:rowOff>
    </xdr:to>
    <xdr:sp>
      <xdr:nvSpPr>
        <xdr:cNvPr id="426" name="Line 842"/>
        <xdr:cNvSpPr>
          <a:spLocks/>
        </xdr:cNvSpPr>
      </xdr:nvSpPr>
      <xdr:spPr>
        <a:xfrm>
          <a:off x="3343275" y="248031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224</xdr:row>
      <xdr:rowOff>0</xdr:rowOff>
    </xdr:from>
    <xdr:to>
      <xdr:col>5</xdr:col>
      <xdr:colOff>361950</xdr:colOff>
      <xdr:row>224</xdr:row>
      <xdr:rowOff>0</xdr:rowOff>
    </xdr:to>
    <xdr:sp>
      <xdr:nvSpPr>
        <xdr:cNvPr id="427" name="Line 843"/>
        <xdr:cNvSpPr>
          <a:spLocks/>
        </xdr:cNvSpPr>
      </xdr:nvSpPr>
      <xdr:spPr>
        <a:xfrm>
          <a:off x="3343275" y="246888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223</xdr:row>
      <xdr:rowOff>0</xdr:rowOff>
    </xdr:from>
    <xdr:to>
      <xdr:col>5</xdr:col>
      <xdr:colOff>361950</xdr:colOff>
      <xdr:row>223</xdr:row>
      <xdr:rowOff>0</xdr:rowOff>
    </xdr:to>
    <xdr:sp>
      <xdr:nvSpPr>
        <xdr:cNvPr id="428" name="Line 844"/>
        <xdr:cNvSpPr>
          <a:spLocks/>
        </xdr:cNvSpPr>
      </xdr:nvSpPr>
      <xdr:spPr>
        <a:xfrm>
          <a:off x="3343275" y="245745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222</xdr:row>
      <xdr:rowOff>0</xdr:rowOff>
    </xdr:from>
    <xdr:to>
      <xdr:col>5</xdr:col>
      <xdr:colOff>361950</xdr:colOff>
      <xdr:row>222</xdr:row>
      <xdr:rowOff>0</xdr:rowOff>
    </xdr:to>
    <xdr:sp>
      <xdr:nvSpPr>
        <xdr:cNvPr id="429" name="Line 845"/>
        <xdr:cNvSpPr>
          <a:spLocks/>
        </xdr:cNvSpPr>
      </xdr:nvSpPr>
      <xdr:spPr>
        <a:xfrm>
          <a:off x="3343275" y="244602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230</xdr:row>
      <xdr:rowOff>19050</xdr:rowOff>
    </xdr:from>
    <xdr:to>
      <xdr:col>4</xdr:col>
      <xdr:colOff>447675</xdr:colOff>
      <xdr:row>230</xdr:row>
      <xdr:rowOff>114300</xdr:rowOff>
    </xdr:to>
    <xdr:sp>
      <xdr:nvSpPr>
        <xdr:cNvPr id="430" name="Oval 852"/>
        <xdr:cNvSpPr>
          <a:spLocks/>
        </xdr:cNvSpPr>
      </xdr:nvSpPr>
      <xdr:spPr>
        <a:xfrm>
          <a:off x="2790825" y="25393650"/>
          <a:ext cx="95250" cy="9525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232</xdr:row>
      <xdr:rowOff>19050</xdr:rowOff>
    </xdr:from>
    <xdr:to>
      <xdr:col>4</xdr:col>
      <xdr:colOff>447675</xdr:colOff>
      <xdr:row>232</xdr:row>
      <xdr:rowOff>114300</xdr:rowOff>
    </xdr:to>
    <xdr:sp>
      <xdr:nvSpPr>
        <xdr:cNvPr id="431" name="Oval 856"/>
        <xdr:cNvSpPr>
          <a:spLocks/>
        </xdr:cNvSpPr>
      </xdr:nvSpPr>
      <xdr:spPr>
        <a:xfrm>
          <a:off x="2790825" y="25622250"/>
          <a:ext cx="95250" cy="9525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230</xdr:row>
      <xdr:rowOff>19050</xdr:rowOff>
    </xdr:from>
    <xdr:to>
      <xdr:col>2</xdr:col>
      <xdr:colOff>257175</xdr:colOff>
      <xdr:row>230</xdr:row>
      <xdr:rowOff>114300</xdr:rowOff>
    </xdr:to>
    <xdr:sp>
      <xdr:nvSpPr>
        <xdr:cNvPr id="432" name="Oval 861"/>
        <xdr:cNvSpPr>
          <a:spLocks/>
        </xdr:cNvSpPr>
      </xdr:nvSpPr>
      <xdr:spPr>
        <a:xfrm>
          <a:off x="1381125" y="25393650"/>
          <a:ext cx="95250" cy="9525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232</xdr:row>
      <xdr:rowOff>19050</xdr:rowOff>
    </xdr:from>
    <xdr:to>
      <xdr:col>2</xdr:col>
      <xdr:colOff>257175</xdr:colOff>
      <xdr:row>232</xdr:row>
      <xdr:rowOff>114300</xdr:rowOff>
    </xdr:to>
    <xdr:sp>
      <xdr:nvSpPr>
        <xdr:cNvPr id="433" name="Oval 865"/>
        <xdr:cNvSpPr>
          <a:spLocks/>
        </xdr:cNvSpPr>
      </xdr:nvSpPr>
      <xdr:spPr>
        <a:xfrm>
          <a:off x="1381125" y="25622250"/>
          <a:ext cx="95250" cy="9525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246</xdr:row>
      <xdr:rowOff>114300</xdr:rowOff>
    </xdr:from>
    <xdr:to>
      <xdr:col>3</xdr:col>
      <xdr:colOff>285750</xdr:colOff>
      <xdr:row>248</xdr:row>
      <xdr:rowOff>0</xdr:rowOff>
    </xdr:to>
    <xdr:sp>
      <xdr:nvSpPr>
        <xdr:cNvPr id="434" name="Line 866"/>
        <xdr:cNvSpPr>
          <a:spLocks/>
        </xdr:cNvSpPr>
      </xdr:nvSpPr>
      <xdr:spPr>
        <a:xfrm>
          <a:off x="2114550" y="272224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248</xdr:row>
      <xdr:rowOff>0</xdr:rowOff>
    </xdr:from>
    <xdr:to>
      <xdr:col>5</xdr:col>
      <xdr:colOff>0</xdr:colOff>
      <xdr:row>248</xdr:row>
      <xdr:rowOff>114300</xdr:rowOff>
    </xdr:to>
    <xdr:sp>
      <xdr:nvSpPr>
        <xdr:cNvPr id="435" name="Line 867"/>
        <xdr:cNvSpPr>
          <a:spLocks/>
        </xdr:cNvSpPr>
      </xdr:nvSpPr>
      <xdr:spPr>
        <a:xfrm>
          <a:off x="3048000" y="273367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247</xdr:row>
      <xdr:rowOff>0</xdr:rowOff>
    </xdr:from>
    <xdr:to>
      <xdr:col>1</xdr:col>
      <xdr:colOff>0</xdr:colOff>
      <xdr:row>248</xdr:row>
      <xdr:rowOff>0</xdr:rowOff>
    </xdr:to>
    <xdr:sp>
      <xdr:nvSpPr>
        <xdr:cNvPr id="436" name="Line 868"/>
        <xdr:cNvSpPr>
          <a:spLocks/>
        </xdr:cNvSpPr>
      </xdr:nvSpPr>
      <xdr:spPr>
        <a:xfrm>
          <a:off x="609600" y="272224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246</xdr:row>
      <xdr:rowOff>0</xdr:rowOff>
    </xdr:from>
    <xdr:to>
      <xdr:col>5</xdr:col>
      <xdr:colOff>0</xdr:colOff>
      <xdr:row>246</xdr:row>
      <xdr:rowOff>0</xdr:rowOff>
    </xdr:to>
    <xdr:sp>
      <xdr:nvSpPr>
        <xdr:cNvPr id="437" name="Line 869"/>
        <xdr:cNvSpPr>
          <a:spLocks/>
        </xdr:cNvSpPr>
      </xdr:nvSpPr>
      <xdr:spPr>
        <a:xfrm>
          <a:off x="1219200" y="2710815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246</xdr:row>
      <xdr:rowOff>0</xdr:rowOff>
    </xdr:from>
    <xdr:to>
      <xdr:col>2</xdr:col>
      <xdr:colOff>0</xdr:colOff>
      <xdr:row>247</xdr:row>
      <xdr:rowOff>0</xdr:rowOff>
    </xdr:to>
    <xdr:sp>
      <xdr:nvSpPr>
        <xdr:cNvPr id="438" name="Line 870"/>
        <xdr:cNvSpPr>
          <a:spLocks/>
        </xdr:cNvSpPr>
      </xdr:nvSpPr>
      <xdr:spPr>
        <a:xfrm>
          <a:off x="1219200" y="271081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246</xdr:row>
      <xdr:rowOff>0</xdr:rowOff>
    </xdr:from>
    <xdr:to>
      <xdr:col>5</xdr:col>
      <xdr:colOff>0</xdr:colOff>
      <xdr:row>247</xdr:row>
      <xdr:rowOff>0</xdr:rowOff>
    </xdr:to>
    <xdr:sp>
      <xdr:nvSpPr>
        <xdr:cNvPr id="439" name="Line 871"/>
        <xdr:cNvSpPr>
          <a:spLocks/>
        </xdr:cNvSpPr>
      </xdr:nvSpPr>
      <xdr:spPr>
        <a:xfrm>
          <a:off x="3048000" y="271081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247</xdr:row>
      <xdr:rowOff>0</xdr:rowOff>
    </xdr:from>
    <xdr:to>
      <xdr:col>6</xdr:col>
      <xdr:colOff>0</xdr:colOff>
      <xdr:row>247</xdr:row>
      <xdr:rowOff>0</xdr:rowOff>
    </xdr:to>
    <xdr:sp>
      <xdr:nvSpPr>
        <xdr:cNvPr id="440" name="Line 872"/>
        <xdr:cNvSpPr>
          <a:spLocks/>
        </xdr:cNvSpPr>
      </xdr:nvSpPr>
      <xdr:spPr>
        <a:xfrm>
          <a:off x="609600" y="2722245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248</xdr:row>
      <xdr:rowOff>0</xdr:rowOff>
    </xdr:from>
    <xdr:to>
      <xdr:col>6</xdr:col>
      <xdr:colOff>0</xdr:colOff>
      <xdr:row>248</xdr:row>
      <xdr:rowOff>0</xdr:rowOff>
    </xdr:to>
    <xdr:sp>
      <xdr:nvSpPr>
        <xdr:cNvPr id="441" name="Line 873"/>
        <xdr:cNvSpPr>
          <a:spLocks/>
        </xdr:cNvSpPr>
      </xdr:nvSpPr>
      <xdr:spPr>
        <a:xfrm>
          <a:off x="609600" y="2733675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247</xdr:row>
      <xdr:rowOff>0</xdr:rowOff>
    </xdr:from>
    <xdr:to>
      <xdr:col>6</xdr:col>
      <xdr:colOff>0</xdr:colOff>
      <xdr:row>248</xdr:row>
      <xdr:rowOff>0</xdr:rowOff>
    </xdr:to>
    <xdr:sp>
      <xdr:nvSpPr>
        <xdr:cNvPr id="442" name="Line 874"/>
        <xdr:cNvSpPr>
          <a:spLocks/>
        </xdr:cNvSpPr>
      </xdr:nvSpPr>
      <xdr:spPr>
        <a:xfrm>
          <a:off x="3657600" y="272224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249</xdr:row>
      <xdr:rowOff>0</xdr:rowOff>
    </xdr:from>
    <xdr:to>
      <xdr:col>5</xdr:col>
      <xdr:colOff>0</xdr:colOff>
      <xdr:row>249</xdr:row>
      <xdr:rowOff>0</xdr:rowOff>
    </xdr:to>
    <xdr:sp>
      <xdr:nvSpPr>
        <xdr:cNvPr id="443" name="Line 875"/>
        <xdr:cNvSpPr>
          <a:spLocks/>
        </xdr:cNvSpPr>
      </xdr:nvSpPr>
      <xdr:spPr>
        <a:xfrm>
          <a:off x="1219200" y="2745105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248</xdr:row>
      <xdr:rowOff>0</xdr:rowOff>
    </xdr:from>
    <xdr:to>
      <xdr:col>2</xdr:col>
      <xdr:colOff>0</xdr:colOff>
      <xdr:row>249</xdr:row>
      <xdr:rowOff>0</xdr:rowOff>
    </xdr:to>
    <xdr:sp>
      <xdr:nvSpPr>
        <xdr:cNvPr id="444" name="Line 876"/>
        <xdr:cNvSpPr>
          <a:spLocks/>
        </xdr:cNvSpPr>
      </xdr:nvSpPr>
      <xdr:spPr>
        <a:xfrm>
          <a:off x="1219200" y="273367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245</xdr:row>
      <xdr:rowOff>95250</xdr:rowOff>
    </xdr:from>
    <xdr:to>
      <xdr:col>5</xdr:col>
      <xdr:colOff>295275</xdr:colOff>
      <xdr:row>249</xdr:row>
      <xdr:rowOff>19050</xdr:rowOff>
    </xdr:to>
    <xdr:sp>
      <xdr:nvSpPr>
        <xdr:cNvPr id="445" name="Line 878"/>
        <xdr:cNvSpPr>
          <a:spLocks/>
        </xdr:cNvSpPr>
      </xdr:nvSpPr>
      <xdr:spPr>
        <a:xfrm>
          <a:off x="3343275" y="27070050"/>
          <a:ext cx="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266700</xdr:colOff>
      <xdr:row>249</xdr:row>
      <xdr:rowOff>0</xdr:rowOff>
    </xdr:from>
    <xdr:to>
      <xdr:col>5</xdr:col>
      <xdr:colOff>333375</xdr:colOff>
      <xdr:row>249</xdr:row>
      <xdr:rowOff>0</xdr:rowOff>
    </xdr:to>
    <xdr:sp>
      <xdr:nvSpPr>
        <xdr:cNvPr id="446" name="Line 879"/>
        <xdr:cNvSpPr>
          <a:spLocks/>
        </xdr:cNvSpPr>
      </xdr:nvSpPr>
      <xdr:spPr>
        <a:xfrm>
          <a:off x="3314700" y="274510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266700</xdr:colOff>
      <xdr:row>248</xdr:row>
      <xdr:rowOff>0</xdr:rowOff>
    </xdr:from>
    <xdr:to>
      <xdr:col>5</xdr:col>
      <xdr:colOff>333375</xdr:colOff>
      <xdr:row>248</xdr:row>
      <xdr:rowOff>0</xdr:rowOff>
    </xdr:to>
    <xdr:sp>
      <xdr:nvSpPr>
        <xdr:cNvPr id="447" name="Line 880"/>
        <xdr:cNvSpPr>
          <a:spLocks/>
        </xdr:cNvSpPr>
      </xdr:nvSpPr>
      <xdr:spPr>
        <a:xfrm>
          <a:off x="3314700" y="273367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266700</xdr:colOff>
      <xdr:row>247</xdr:row>
      <xdr:rowOff>0</xdr:rowOff>
    </xdr:from>
    <xdr:to>
      <xdr:col>5</xdr:col>
      <xdr:colOff>333375</xdr:colOff>
      <xdr:row>247</xdr:row>
      <xdr:rowOff>0</xdr:rowOff>
    </xdr:to>
    <xdr:sp>
      <xdr:nvSpPr>
        <xdr:cNvPr id="448" name="Line 881"/>
        <xdr:cNvSpPr>
          <a:spLocks/>
        </xdr:cNvSpPr>
      </xdr:nvSpPr>
      <xdr:spPr>
        <a:xfrm>
          <a:off x="3314700" y="272224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266700</xdr:colOff>
      <xdr:row>246</xdr:row>
      <xdr:rowOff>0</xdr:rowOff>
    </xdr:from>
    <xdr:to>
      <xdr:col>5</xdr:col>
      <xdr:colOff>333375</xdr:colOff>
      <xdr:row>246</xdr:row>
      <xdr:rowOff>0</xdr:rowOff>
    </xdr:to>
    <xdr:sp>
      <xdr:nvSpPr>
        <xdr:cNvPr id="449" name="Line 882"/>
        <xdr:cNvSpPr>
          <a:spLocks/>
        </xdr:cNvSpPr>
      </xdr:nvSpPr>
      <xdr:spPr>
        <a:xfrm>
          <a:off x="3314700" y="271081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253</xdr:row>
      <xdr:rowOff>0</xdr:rowOff>
    </xdr:from>
    <xdr:to>
      <xdr:col>6</xdr:col>
      <xdr:colOff>0</xdr:colOff>
      <xdr:row>253</xdr:row>
      <xdr:rowOff>0</xdr:rowOff>
    </xdr:to>
    <xdr:sp>
      <xdr:nvSpPr>
        <xdr:cNvPr id="450" name="Line 885"/>
        <xdr:cNvSpPr>
          <a:spLocks/>
        </xdr:cNvSpPr>
      </xdr:nvSpPr>
      <xdr:spPr>
        <a:xfrm>
          <a:off x="609600" y="2790825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260</xdr:row>
      <xdr:rowOff>0</xdr:rowOff>
    </xdr:from>
    <xdr:to>
      <xdr:col>6</xdr:col>
      <xdr:colOff>0</xdr:colOff>
      <xdr:row>260</xdr:row>
      <xdr:rowOff>0</xdr:rowOff>
    </xdr:to>
    <xdr:sp>
      <xdr:nvSpPr>
        <xdr:cNvPr id="451" name="Line 888"/>
        <xdr:cNvSpPr>
          <a:spLocks/>
        </xdr:cNvSpPr>
      </xdr:nvSpPr>
      <xdr:spPr>
        <a:xfrm>
          <a:off x="609600" y="2870835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253</xdr:row>
      <xdr:rowOff>0</xdr:rowOff>
    </xdr:from>
    <xdr:to>
      <xdr:col>2</xdr:col>
      <xdr:colOff>0</xdr:colOff>
      <xdr:row>260</xdr:row>
      <xdr:rowOff>0</xdr:rowOff>
    </xdr:to>
    <xdr:sp>
      <xdr:nvSpPr>
        <xdr:cNvPr id="452" name="Line 889"/>
        <xdr:cNvSpPr>
          <a:spLocks/>
        </xdr:cNvSpPr>
      </xdr:nvSpPr>
      <xdr:spPr>
        <a:xfrm>
          <a:off x="1219200" y="27908250"/>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253</xdr:row>
      <xdr:rowOff>0</xdr:rowOff>
    </xdr:from>
    <xdr:to>
      <xdr:col>5</xdr:col>
      <xdr:colOff>0</xdr:colOff>
      <xdr:row>260</xdr:row>
      <xdr:rowOff>0</xdr:rowOff>
    </xdr:to>
    <xdr:sp>
      <xdr:nvSpPr>
        <xdr:cNvPr id="453" name="Line 890"/>
        <xdr:cNvSpPr>
          <a:spLocks/>
        </xdr:cNvSpPr>
      </xdr:nvSpPr>
      <xdr:spPr>
        <a:xfrm>
          <a:off x="3048000" y="27908250"/>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253</xdr:row>
      <xdr:rowOff>0</xdr:rowOff>
    </xdr:from>
    <xdr:to>
      <xdr:col>3</xdr:col>
      <xdr:colOff>295275</xdr:colOff>
      <xdr:row>259</xdr:row>
      <xdr:rowOff>114300</xdr:rowOff>
    </xdr:to>
    <xdr:sp>
      <xdr:nvSpPr>
        <xdr:cNvPr id="454" name="Line 891"/>
        <xdr:cNvSpPr>
          <a:spLocks/>
        </xdr:cNvSpPr>
      </xdr:nvSpPr>
      <xdr:spPr>
        <a:xfrm>
          <a:off x="2124075" y="27908250"/>
          <a:ext cx="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342900</xdr:colOff>
      <xdr:row>258</xdr:row>
      <xdr:rowOff>28575</xdr:rowOff>
    </xdr:from>
    <xdr:to>
      <xdr:col>4</xdr:col>
      <xdr:colOff>419100</xdr:colOff>
      <xdr:row>258</xdr:row>
      <xdr:rowOff>104775</xdr:rowOff>
    </xdr:to>
    <xdr:sp>
      <xdr:nvSpPr>
        <xdr:cNvPr id="455" name="Oval 893"/>
        <xdr:cNvSpPr>
          <a:spLocks/>
        </xdr:cNvSpPr>
      </xdr:nvSpPr>
      <xdr:spPr>
        <a:xfrm>
          <a:off x="2781300" y="28508325"/>
          <a:ext cx="76200" cy="7620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342900</xdr:colOff>
      <xdr:row>256</xdr:row>
      <xdr:rowOff>28575</xdr:rowOff>
    </xdr:from>
    <xdr:to>
      <xdr:col>4</xdr:col>
      <xdr:colOff>419100</xdr:colOff>
      <xdr:row>256</xdr:row>
      <xdr:rowOff>104775</xdr:rowOff>
    </xdr:to>
    <xdr:sp>
      <xdr:nvSpPr>
        <xdr:cNvPr id="456" name="Oval 897"/>
        <xdr:cNvSpPr>
          <a:spLocks/>
        </xdr:cNvSpPr>
      </xdr:nvSpPr>
      <xdr:spPr>
        <a:xfrm>
          <a:off x="2781300" y="28279725"/>
          <a:ext cx="76200" cy="7620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342900</xdr:colOff>
      <xdr:row>254</xdr:row>
      <xdr:rowOff>28575</xdr:rowOff>
    </xdr:from>
    <xdr:to>
      <xdr:col>4</xdr:col>
      <xdr:colOff>419100</xdr:colOff>
      <xdr:row>254</xdr:row>
      <xdr:rowOff>104775</xdr:rowOff>
    </xdr:to>
    <xdr:sp>
      <xdr:nvSpPr>
        <xdr:cNvPr id="457" name="Oval 901"/>
        <xdr:cNvSpPr>
          <a:spLocks/>
        </xdr:cNvSpPr>
      </xdr:nvSpPr>
      <xdr:spPr>
        <a:xfrm>
          <a:off x="2781300" y="28051125"/>
          <a:ext cx="76200" cy="7620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171450</xdr:colOff>
      <xdr:row>254</xdr:row>
      <xdr:rowOff>28575</xdr:rowOff>
    </xdr:from>
    <xdr:to>
      <xdr:col>2</xdr:col>
      <xdr:colOff>247650</xdr:colOff>
      <xdr:row>254</xdr:row>
      <xdr:rowOff>104775</xdr:rowOff>
    </xdr:to>
    <xdr:sp>
      <xdr:nvSpPr>
        <xdr:cNvPr id="458" name="Oval 907"/>
        <xdr:cNvSpPr>
          <a:spLocks/>
        </xdr:cNvSpPr>
      </xdr:nvSpPr>
      <xdr:spPr>
        <a:xfrm>
          <a:off x="1390650" y="28051125"/>
          <a:ext cx="76200" cy="7620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171450</xdr:colOff>
      <xdr:row>256</xdr:row>
      <xdr:rowOff>28575</xdr:rowOff>
    </xdr:from>
    <xdr:to>
      <xdr:col>2</xdr:col>
      <xdr:colOff>247650</xdr:colOff>
      <xdr:row>256</xdr:row>
      <xdr:rowOff>104775</xdr:rowOff>
    </xdr:to>
    <xdr:sp>
      <xdr:nvSpPr>
        <xdr:cNvPr id="459" name="Oval 911"/>
        <xdr:cNvSpPr>
          <a:spLocks/>
        </xdr:cNvSpPr>
      </xdr:nvSpPr>
      <xdr:spPr>
        <a:xfrm>
          <a:off x="1390650" y="28279725"/>
          <a:ext cx="76200" cy="7620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171450</xdr:colOff>
      <xdr:row>258</xdr:row>
      <xdr:rowOff>28575</xdr:rowOff>
    </xdr:from>
    <xdr:to>
      <xdr:col>2</xdr:col>
      <xdr:colOff>247650</xdr:colOff>
      <xdr:row>258</xdr:row>
      <xdr:rowOff>104775</xdr:rowOff>
    </xdr:to>
    <xdr:sp>
      <xdr:nvSpPr>
        <xdr:cNvPr id="460" name="Oval 915"/>
        <xdr:cNvSpPr>
          <a:spLocks/>
        </xdr:cNvSpPr>
      </xdr:nvSpPr>
      <xdr:spPr>
        <a:xfrm>
          <a:off x="1390650" y="28508325"/>
          <a:ext cx="76200" cy="7620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261</xdr:row>
      <xdr:rowOff>0</xdr:rowOff>
    </xdr:from>
    <xdr:to>
      <xdr:col>5</xdr:col>
      <xdr:colOff>57150</xdr:colOff>
      <xdr:row>261</xdr:row>
      <xdr:rowOff>0</xdr:rowOff>
    </xdr:to>
    <xdr:sp>
      <xdr:nvSpPr>
        <xdr:cNvPr id="461" name="Line 916"/>
        <xdr:cNvSpPr>
          <a:spLocks/>
        </xdr:cNvSpPr>
      </xdr:nvSpPr>
      <xdr:spPr>
        <a:xfrm>
          <a:off x="1152525" y="28822650"/>
          <a:ext cx="1952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256</xdr:row>
      <xdr:rowOff>66675</xdr:rowOff>
    </xdr:from>
    <xdr:to>
      <xdr:col>1</xdr:col>
      <xdr:colOff>0</xdr:colOff>
      <xdr:row>256</xdr:row>
      <xdr:rowOff>66675</xdr:rowOff>
    </xdr:to>
    <xdr:sp>
      <xdr:nvSpPr>
        <xdr:cNvPr id="462" name="Line 923"/>
        <xdr:cNvSpPr>
          <a:spLocks/>
        </xdr:cNvSpPr>
      </xdr:nvSpPr>
      <xdr:spPr>
        <a:xfrm flipH="1">
          <a:off x="400050" y="283178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256</xdr:row>
      <xdr:rowOff>66675</xdr:rowOff>
    </xdr:from>
    <xdr:to>
      <xdr:col>6</xdr:col>
      <xdr:colOff>209550</xdr:colOff>
      <xdr:row>256</xdr:row>
      <xdr:rowOff>66675</xdr:rowOff>
    </xdr:to>
    <xdr:sp>
      <xdr:nvSpPr>
        <xdr:cNvPr id="463" name="Line 924"/>
        <xdr:cNvSpPr>
          <a:spLocks/>
        </xdr:cNvSpPr>
      </xdr:nvSpPr>
      <xdr:spPr>
        <a:xfrm>
          <a:off x="3657600" y="283178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252</xdr:row>
      <xdr:rowOff>85725</xdr:rowOff>
    </xdr:from>
    <xdr:to>
      <xdr:col>5</xdr:col>
      <xdr:colOff>295275</xdr:colOff>
      <xdr:row>260</xdr:row>
      <xdr:rowOff>9525</xdr:rowOff>
    </xdr:to>
    <xdr:sp>
      <xdr:nvSpPr>
        <xdr:cNvPr id="464" name="Line 925"/>
        <xdr:cNvSpPr>
          <a:spLocks/>
        </xdr:cNvSpPr>
      </xdr:nvSpPr>
      <xdr:spPr>
        <a:xfrm>
          <a:off x="3343275" y="27879675"/>
          <a:ext cx="0" cy="838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257175</xdr:colOff>
      <xdr:row>259</xdr:row>
      <xdr:rowOff>76200</xdr:rowOff>
    </xdr:from>
    <xdr:to>
      <xdr:col>5</xdr:col>
      <xdr:colOff>323850</xdr:colOff>
      <xdr:row>260</xdr:row>
      <xdr:rowOff>28575</xdr:rowOff>
    </xdr:to>
    <xdr:sp>
      <xdr:nvSpPr>
        <xdr:cNvPr id="465" name="Line 926"/>
        <xdr:cNvSpPr>
          <a:spLocks/>
        </xdr:cNvSpPr>
      </xdr:nvSpPr>
      <xdr:spPr>
        <a:xfrm flipV="1">
          <a:off x="3305175" y="2867025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273</xdr:row>
      <xdr:rowOff>114300</xdr:rowOff>
    </xdr:from>
    <xdr:to>
      <xdr:col>3</xdr:col>
      <xdr:colOff>285750</xdr:colOff>
      <xdr:row>275</xdr:row>
      <xdr:rowOff>0</xdr:rowOff>
    </xdr:to>
    <xdr:sp>
      <xdr:nvSpPr>
        <xdr:cNvPr id="466" name="Line 929"/>
        <xdr:cNvSpPr>
          <a:spLocks/>
        </xdr:cNvSpPr>
      </xdr:nvSpPr>
      <xdr:spPr>
        <a:xfrm>
          <a:off x="2114550" y="301942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274</xdr:row>
      <xdr:rowOff>0</xdr:rowOff>
    </xdr:from>
    <xdr:to>
      <xdr:col>1</xdr:col>
      <xdr:colOff>0</xdr:colOff>
      <xdr:row>275</xdr:row>
      <xdr:rowOff>0</xdr:rowOff>
    </xdr:to>
    <xdr:sp>
      <xdr:nvSpPr>
        <xdr:cNvPr id="467" name="Line 930"/>
        <xdr:cNvSpPr>
          <a:spLocks/>
        </xdr:cNvSpPr>
      </xdr:nvSpPr>
      <xdr:spPr>
        <a:xfrm>
          <a:off x="609600" y="301942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274</xdr:row>
      <xdr:rowOff>0</xdr:rowOff>
    </xdr:from>
    <xdr:to>
      <xdr:col>6</xdr:col>
      <xdr:colOff>0</xdr:colOff>
      <xdr:row>274</xdr:row>
      <xdr:rowOff>0</xdr:rowOff>
    </xdr:to>
    <xdr:sp>
      <xdr:nvSpPr>
        <xdr:cNvPr id="468" name="Line 933"/>
        <xdr:cNvSpPr>
          <a:spLocks/>
        </xdr:cNvSpPr>
      </xdr:nvSpPr>
      <xdr:spPr>
        <a:xfrm>
          <a:off x="609600" y="3019425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274</xdr:row>
      <xdr:rowOff>114300</xdr:rowOff>
    </xdr:from>
    <xdr:to>
      <xdr:col>3</xdr:col>
      <xdr:colOff>285750</xdr:colOff>
      <xdr:row>276</xdr:row>
      <xdr:rowOff>0</xdr:rowOff>
    </xdr:to>
    <xdr:sp>
      <xdr:nvSpPr>
        <xdr:cNvPr id="469" name="Line 934"/>
        <xdr:cNvSpPr>
          <a:spLocks/>
        </xdr:cNvSpPr>
      </xdr:nvSpPr>
      <xdr:spPr>
        <a:xfrm>
          <a:off x="2114550" y="303085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276</xdr:row>
      <xdr:rowOff>0</xdr:rowOff>
    </xdr:from>
    <xdr:to>
      <xdr:col>5</xdr:col>
      <xdr:colOff>0</xdr:colOff>
      <xdr:row>276</xdr:row>
      <xdr:rowOff>114300</xdr:rowOff>
    </xdr:to>
    <xdr:sp>
      <xdr:nvSpPr>
        <xdr:cNvPr id="470" name="Line 935"/>
        <xdr:cNvSpPr>
          <a:spLocks/>
        </xdr:cNvSpPr>
      </xdr:nvSpPr>
      <xdr:spPr>
        <a:xfrm>
          <a:off x="3048000" y="304228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275</xdr:row>
      <xdr:rowOff>0</xdr:rowOff>
    </xdr:from>
    <xdr:to>
      <xdr:col>1</xdr:col>
      <xdr:colOff>0</xdr:colOff>
      <xdr:row>276</xdr:row>
      <xdr:rowOff>0</xdr:rowOff>
    </xdr:to>
    <xdr:sp>
      <xdr:nvSpPr>
        <xdr:cNvPr id="471" name="Line 936"/>
        <xdr:cNvSpPr>
          <a:spLocks/>
        </xdr:cNvSpPr>
      </xdr:nvSpPr>
      <xdr:spPr>
        <a:xfrm>
          <a:off x="609600" y="303085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276</xdr:row>
      <xdr:rowOff>0</xdr:rowOff>
    </xdr:from>
    <xdr:to>
      <xdr:col>6</xdr:col>
      <xdr:colOff>0</xdr:colOff>
      <xdr:row>276</xdr:row>
      <xdr:rowOff>0</xdr:rowOff>
    </xdr:to>
    <xdr:sp>
      <xdr:nvSpPr>
        <xdr:cNvPr id="472" name="Line 937"/>
        <xdr:cNvSpPr>
          <a:spLocks/>
        </xdr:cNvSpPr>
      </xdr:nvSpPr>
      <xdr:spPr>
        <a:xfrm>
          <a:off x="609600" y="3042285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277</xdr:row>
      <xdr:rowOff>0</xdr:rowOff>
    </xdr:from>
    <xdr:to>
      <xdr:col>5</xdr:col>
      <xdr:colOff>0</xdr:colOff>
      <xdr:row>277</xdr:row>
      <xdr:rowOff>0</xdr:rowOff>
    </xdr:to>
    <xdr:sp>
      <xdr:nvSpPr>
        <xdr:cNvPr id="473" name="Line 938"/>
        <xdr:cNvSpPr>
          <a:spLocks/>
        </xdr:cNvSpPr>
      </xdr:nvSpPr>
      <xdr:spPr>
        <a:xfrm>
          <a:off x="1219200" y="3053715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276</xdr:row>
      <xdr:rowOff>0</xdr:rowOff>
    </xdr:from>
    <xdr:to>
      <xdr:col>2</xdr:col>
      <xdr:colOff>0</xdr:colOff>
      <xdr:row>277</xdr:row>
      <xdr:rowOff>0</xdr:rowOff>
    </xdr:to>
    <xdr:sp>
      <xdr:nvSpPr>
        <xdr:cNvPr id="474" name="Line 939"/>
        <xdr:cNvSpPr>
          <a:spLocks/>
        </xdr:cNvSpPr>
      </xdr:nvSpPr>
      <xdr:spPr>
        <a:xfrm>
          <a:off x="1219200" y="304228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273</xdr:row>
      <xdr:rowOff>114300</xdr:rowOff>
    </xdr:from>
    <xdr:to>
      <xdr:col>3</xdr:col>
      <xdr:colOff>285750</xdr:colOff>
      <xdr:row>275</xdr:row>
      <xdr:rowOff>0</xdr:rowOff>
    </xdr:to>
    <xdr:sp>
      <xdr:nvSpPr>
        <xdr:cNvPr id="475" name="Line 940"/>
        <xdr:cNvSpPr>
          <a:spLocks/>
        </xdr:cNvSpPr>
      </xdr:nvSpPr>
      <xdr:spPr>
        <a:xfrm>
          <a:off x="2114550" y="301942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273</xdr:row>
      <xdr:rowOff>0</xdr:rowOff>
    </xdr:from>
    <xdr:to>
      <xdr:col>5</xdr:col>
      <xdr:colOff>0</xdr:colOff>
      <xdr:row>273</xdr:row>
      <xdr:rowOff>0</xdr:rowOff>
    </xdr:to>
    <xdr:sp>
      <xdr:nvSpPr>
        <xdr:cNvPr id="476" name="Line 941"/>
        <xdr:cNvSpPr>
          <a:spLocks/>
        </xdr:cNvSpPr>
      </xdr:nvSpPr>
      <xdr:spPr>
        <a:xfrm>
          <a:off x="1219200" y="3007995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273</xdr:row>
      <xdr:rowOff>0</xdr:rowOff>
    </xdr:from>
    <xdr:to>
      <xdr:col>2</xdr:col>
      <xdr:colOff>0</xdr:colOff>
      <xdr:row>274</xdr:row>
      <xdr:rowOff>0</xdr:rowOff>
    </xdr:to>
    <xdr:sp>
      <xdr:nvSpPr>
        <xdr:cNvPr id="477" name="Line 942"/>
        <xdr:cNvSpPr>
          <a:spLocks/>
        </xdr:cNvSpPr>
      </xdr:nvSpPr>
      <xdr:spPr>
        <a:xfrm>
          <a:off x="1219200" y="300799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273</xdr:row>
      <xdr:rowOff>0</xdr:rowOff>
    </xdr:from>
    <xdr:to>
      <xdr:col>5</xdr:col>
      <xdr:colOff>0</xdr:colOff>
      <xdr:row>274</xdr:row>
      <xdr:rowOff>0</xdr:rowOff>
    </xdr:to>
    <xdr:sp>
      <xdr:nvSpPr>
        <xdr:cNvPr id="478" name="Line 943"/>
        <xdr:cNvSpPr>
          <a:spLocks/>
        </xdr:cNvSpPr>
      </xdr:nvSpPr>
      <xdr:spPr>
        <a:xfrm>
          <a:off x="3048000" y="300799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274</xdr:row>
      <xdr:rowOff>0</xdr:rowOff>
    </xdr:from>
    <xdr:to>
      <xdr:col>6</xdr:col>
      <xdr:colOff>0</xdr:colOff>
      <xdr:row>276</xdr:row>
      <xdr:rowOff>0</xdr:rowOff>
    </xdr:to>
    <xdr:sp>
      <xdr:nvSpPr>
        <xdr:cNvPr id="479" name="Line 944"/>
        <xdr:cNvSpPr>
          <a:spLocks/>
        </xdr:cNvSpPr>
      </xdr:nvSpPr>
      <xdr:spPr>
        <a:xfrm>
          <a:off x="3657600" y="3019425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275</xdr:row>
      <xdr:rowOff>0</xdr:rowOff>
    </xdr:from>
    <xdr:to>
      <xdr:col>3</xdr:col>
      <xdr:colOff>285750</xdr:colOff>
      <xdr:row>275</xdr:row>
      <xdr:rowOff>0</xdr:rowOff>
    </xdr:to>
    <xdr:sp>
      <xdr:nvSpPr>
        <xdr:cNvPr id="480" name="Line 945"/>
        <xdr:cNvSpPr>
          <a:spLocks/>
        </xdr:cNvSpPr>
      </xdr:nvSpPr>
      <xdr:spPr>
        <a:xfrm>
          <a:off x="609600" y="30308550"/>
          <a:ext cx="1504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275</xdr:row>
      <xdr:rowOff>0</xdr:rowOff>
    </xdr:from>
    <xdr:to>
      <xdr:col>6</xdr:col>
      <xdr:colOff>0</xdr:colOff>
      <xdr:row>275</xdr:row>
      <xdr:rowOff>0</xdr:rowOff>
    </xdr:to>
    <xdr:sp>
      <xdr:nvSpPr>
        <xdr:cNvPr id="481" name="Line 946"/>
        <xdr:cNvSpPr>
          <a:spLocks/>
        </xdr:cNvSpPr>
      </xdr:nvSpPr>
      <xdr:spPr>
        <a:xfrm>
          <a:off x="2114550" y="30308550"/>
          <a:ext cx="1543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275</xdr:row>
      <xdr:rowOff>0</xdr:rowOff>
    </xdr:from>
    <xdr:to>
      <xdr:col>1</xdr:col>
      <xdr:colOff>0</xdr:colOff>
      <xdr:row>275</xdr:row>
      <xdr:rowOff>0</xdr:rowOff>
    </xdr:to>
    <xdr:sp>
      <xdr:nvSpPr>
        <xdr:cNvPr id="482" name="Line 947"/>
        <xdr:cNvSpPr>
          <a:spLocks/>
        </xdr:cNvSpPr>
      </xdr:nvSpPr>
      <xdr:spPr>
        <a:xfrm flipH="1">
          <a:off x="400050" y="303085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275</xdr:row>
      <xdr:rowOff>0</xdr:rowOff>
    </xdr:from>
    <xdr:to>
      <xdr:col>6</xdr:col>
      <xdr:colOff>219075</xdr:colOff>
      <xdr:row>275</xdr:row>
      <xdr:rowOff>0</xdr:rowOff>
    </xdr:to>
    <xdr:sp>
      <xdr:nvSpPr>
        <xdr:cNvPr id="483" name="Line 948"/>
        <xdr:cNvSpPr>
          <a:spLocks/>
        </xdr:cNvSpPr>
      </xdr:nvSpPr>
      <xdr:spPr>
        <a:xfrm>
          <a:off x="3667125" y="303085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280</xdr:row>
      <xdr:rowOff>85725</xdr:rowOff>
    </xdr:from>
    <xdr:to>
      <xdr:col>5</xdr:col>
      <xdr:colOff>323850</xdr:colOff>
      <xdr:row>286</xdr:row>
      <xdr:rowOff>38100</xdr:rowOff>
    </xdr:to>
    <xdr:sp>
      <xdr:nvSpPr>
        <xdr:cNvPr id="484" name="Line 949"/>
        <xdr:cNvSpPr>
          <a:spLocks/>
        </xdr:cNvSpPr>
      </xdr:nvSpPr>
      <xdr:spPr>
        <a:xfrm>
          <a:off x="3371850" y="30965775"/>
          <a:ext cx="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281</xdr:row>
      <xdr:rowOff>0</xdr:rowOff>
    </xdr:from>
    <xdr:to>
      <xdr:col>6</xdr:col>
      <xdr:colOff>0</xdr:colOff>
      <xdr:row>281</xdr:row>
      <xdr:rowOff>0</xdr:rowOff>
    </xdr:to>
    <xdr:sp>
      <xdr:nvSpPr>
        <xdr:cNvPr id="485" name="Line 950"/>
        <xdr:cNvSpPr>
          <a:spLocks/>
        </xdr:cNvSpPr>
      </xdr:nvSpPr>
      <xdr:spPr>
        <a:xfrm>
          <a:off x="609600" y="3099435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281</xdr:row>
      <xdr:rowOff>0</xdr:rowOff>
    </xdr:from>
    <xdr:to>
      <xdr:col>2</xdr:col>
      <xdr:colOff>0</xdr:colOff>
      <xdr:row>286</xdr:row>
      <xdr:rowOff>0</xdr:rowOff>
    </xdr:to>
    <xdr:sp>
      <xdr:nvSpPr>
        <xdr:cNvPr id="486" name="Line 954"/>
        <xdr:cNvSpPr>
          <a:spLocks/>
        </xdr:cNvSpPr>
      </xdr:nvSpPr>
      <xdr:spPr>
        <a:xfrm>
          <a:off x="1219200" y="30994350"/>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281</xdr:row>
      <xdr:rowOff>0</xdr:rowOff>
    </xdr:from>
    <xdr:to>
      <xdr:col>5</xdr:col>
      <xdr:colOff>0</xdr:colOff>
      <xdr:row>286</xdr:row>
      <xdr:rowOff>0</xdr:rowOff>
    </xdr:to>
    <xdr:sp>
      <xdr:nvSpPr>
        <xdr:cNvPr id="487" name="Line 955"/>
        <xdr:cNvSpPr>
          <a:spLocks/>
        </xdr:cNvSpPr>
      </xdr:nvSpPr>
      <xdr:spPr>
        <a:xfrm>
          <a:off x="3048000" y="30994350"/>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283</xdr:row>
      <xdr:rowOff>66675</xdr:rowOff>
    </xdr:from>
    <xdr:to>
      <xdr:col>1</xdr:col>
      <xdr:colOff>0</xdr:colOff>
      <xdr:row>283</xdr:row>
      <xdr:rowOff>66675</xdr:rowOff>
    </xdr:to>
    <xdr:sp>
      <xdr:nvSpPr>
        <xdr:cNvPr id="488" name="Line 956"/>
        <xdr:cNvSpPr>
          <a:spLocks/>
        </xdr:cNvSpPr>
      </xdr:nvSpPr>
      <xdr:spPr>
        <a:xfrm flipH="1">
          <a:off x="400050" y="312896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283</xdr:row>
      <xdr:rowOff>66675</xdr:rowOff>
    </xdr:from>
    <xdr:to>
      <xdr:col>6</xdr:col>
      <xdr:colOff>209550</xdr:colOff>
      <xdr:row>283</xdr:row>
      <xdr:rowOff>66675</xdr:rowOff>
    </xdr:to>
    <xdr:sp>
      <xdr:nvSpPr>
        <xdr:cNvPr id="489" name="Line 957"/>
        <xdr:cNvSpPr>
          <a:spLocks/>
        </xdr:cNvSpPr>
      </xdr:nvSpPr>
      <xdr:spPr>
        <a:xfrm>
          <a:off x="3657600" y="312896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281</xdr:row>
      <xdr:rowOff>0</xdr:rowOff>
    </xdr:from>
    <xdr:to>
      <xdr:col>3</xdr:col>
      <xdr:colOff>304800</xdr:colOff>
      <xdr:row>286</xdr:row>
      <xdr:rowOff>0</xdr:rowOff>
    </xdr:to>
    <xdr:sp>
      <xdr:nvSpPr>
        <xdr:cNvPr id="490" name="Line 958"/>
        <xdr:cNvSpPr>
          <a:spLocks/>
        </xdr:cNvSpPr>
      </xdr:nvSpPr>
      <xdr:spPr>
        <a:xfrm>
          <a:off x="2133600" y="30994350"/>
          <a:ext cx="0" cy="5715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287</xdr:row>
      <xdr:rowOff>0</xdr:rowOff>
    </xdr:from>
    <xdr:to>
      <xdr:col>5</xdr:col>
      <xdr:colOff>57150</xdr:colOff>
      <xdr:row>287</xdr:row>
      <xdr:rowOff>0</xdr:rowOff>
    </xdr:to>
    <xdr:sp>
      <xdr:nvSpPr>
        <xdr:cNvPr id="491" name="Line 959"/>
        <xdr:cNvSpPr>
          <a:spLocks/>
        </xdr:cNvSpPr>
      </xdr:nvSpPr>
      <xdr:spPr>
        <a:xfrm>
          <a:off x="1152525" y="31680150"/>
          <a:ext cx="1952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285</xdr:row>
      <xdr:rowOff>76200</xdr:rowOff>
    </xdr:from>
    <xdr:to>
      <xdr:col>5</xdr:col>
      <xdr:colOff>352425</xdr:colOff>
      <xdr:row>286</xdr:row>
      <xdr:rowOff>28575</xdr:rowOff>
    </xdr:to>
    <xdr:sp>
      <xdr:nvSpPr>
        <xdr:cNvPr id="492" name="Line 965"/>
        <xdr:cNvSpPr>
          <a:spLocks/>
        </xdr:cNvSpPr>
      </xdr:nvSpPr>
      <xdr:spPr>
        <a:xfrm flipV="1">
          <a:off x="3333750" y="3152775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282</xdr:row>
      <xdr:rowOff>19050</xdr:rowOff>
    </xdr:from>
    <xdr:to>
      <xdr:col>4</xdr:col>
      <xdr:colOff>447675</xdr:colOff>
      <xdr:row>282</xdr:row>
      <xdr:rowOff>114300</xdr:rowOff>
    </xdr:to>
    <xdr:sp>
      <xdr:nvSpPr>
        <xdr:cNvPr id="493" name="Oval 968"/>
        <xdr:cNvSpPr>
          <a:spLocks/>
        </xdr:cNvSpPr>
      </xdr:nvSpPr>
      <xdr:spPr>
        <a:xfrm>
          <a:off x="2790825" y="31127700"/>
          <a:ext cx="95250" cy="9525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284</xdr:row>
      <xdr:rowOff>19050</xdr:rowOff>
    </xdr:from>
    <xdr:to>
      <xdr:col>4</xdr:col>
      <xdr:colOff>447675</xdr:colOff>
      <xdr:row>284</xdr:row>
      <xdr:rowOff>114300</xdr:rowOff>
    </xdr:to>
    <xdr:sp>
      <xdr:nvSpPr>
        <xdr:cNvPr id="494" name="Oval 969"/>
        <xdr:cNvSpPr>
          <a:spLocks/>
        </xdr:cNvSpPr>
      </xdr:nvSpPr>
      <xdr:spPr>
        <a:xfrm>
          <a:off x="2790825" y="31356300"/>
          <a:ext cx="95250" cy="9525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282</xdr:row>
      <xdr:rowOff>19050</xdr:rowOff>
    </xdr:from>
    <xdr:to>
      <xdr:col>2</xdr:col>
      <xdr:colOff>257175</xdr:colOff>
      <xdr:row>282</xdr:row>
      <xdr:rowOff>114300</xdr:rowOff>
    </xdr:to>
    <xdr:sp>
      <xdr:nvSpPr>
        <xdr:cNvPr id="495" name="Oval 970"/>
        <xdr:cNvSpPr>
          <a:spLocks/>
        </xdr:cNvSpPr>
      </xdr:nvSpPr>
      <xdr:spPr>
        <a:xfrm>
          <a:off x="1381125" y="31127700"/>
          <a:ext cx="95250" cy="9525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284</xdr:row>
      <xdr:rowOff>19050</xdr:rowOff>
    </xdr:from>
    <xdr:to>
      <xdr:col>2</xdr:col>
      <xdr:colOff>257175</xdr:colOff>
      <xdr:row>284</xdr:row>
      <xdr:rowOff>114300</xdr:rowOff>
    </xdr:to>
    <xdr:sp>
      <xdr:nvSpPr>
        <xdr:cNvPr id="496" name="Oval 971"/>
        <xdr:cNvSpPr>
          <a:spLocks/>
        </xdr:cNvSpPr>
      </xdr:nvSpPr>
      <xdr:spPr>
        <a:xfrm>
          <a:off x="1381125" y="31356300"/>
          <a:ext cx="95250" cy="9525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342900</xdr:colOff>
      <xdr:row>272</xdr:row>
      <xdr:rowOff>104775</xdr:rowOff>
    </xdr:from>
    <xdr:to>
      <xdr:col>5</xdr:col>
      <xdr:colOff>342900</xdr:colOff>
      <xdr:row>277</xdr:row>
      <xdr:rowOff>19050</xdr:rowOff>
    </xdr:to>
    <xdr:sp>
      <xdr:nvSpPr>
        <xdr:cNvPr id="497" name="Line 972"/>
        <xdr:cNvSpPr>
          <a:spLocks/>
        </xdr:cNvSpPr>
      </xdr:nvSpPr>
      <xdr:spPr>
        <a:xfrm>
          <a:off x="3390900" y="30070425"/>
          <a:ext cx="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280</xdr:row>
      <xdr:rowOff>95250</xdr:rowOff>
    </xdr:from>
    <xdr:to>
      <xdr:col>5</xdr:col>
      <xdr:colOff>352425</xdr:colOff>
      <xdr:row>281</xdr:row>
      <xdr:rowOff>47625</xdr:rowOff>
    </xdr:to>
    <xdr:sp>
      <xdr:nvSpPr>
        <xdr:cNvPr id="498" name="Line 977"/>
        <xdr:cNvSpPr>
          <a:spLocks/>
        </xdr:cNvSpPr>
      </xdr:nvSpPr>
      <xdr:spPr>
        <a:xfrm flipV="1">
          <a:off x="3333750" y="309753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277</xdr:row>
      <xdr:rowOff>0</xdr:rowOff>
    </xdr:from>
    <xdr:to>
      <xdr:col>5</xdr:col>
      <xdr:colOff>381000</xdr:colOff>
      <xdr:row>277</xdr:row>
      <xdr:rowOff>0</xdr:rowOff>
    </xdr:to>
    <xdr:sp>
      <xdr:nvSpPr>
        <xdr:cNvPr id="499" name="Line 979"/>
        <xdr:cNvSpPr>
          <a:spLocks/>
        </xdr:cNvSpPr>
      </xdr:nvSpPr>
      <xdr:spPr>
        <a:xfrm>
          <a:off x="3352800" y="305371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302</xdr:row>
      <xdr:rowOff>0</xdr:rowOff>
    </xdr:from>
    <xdr:to>
      <xdr:col>1</xdr:col>
      <xdr:colOff>0</xdr:colOff>
      <xdr:row>303</xdr:row>
      <xdr:rowOff>0</xdr:rowOff>
    </xdr:to>
    <xdr:sp>
      <xdr:nvSpPr>
        <xdr:cNvPr id="500" name="Line 980"/>
        <xdr:cNvSpPr>
          <a:spLocks/>
        </xdr:cNvSpPr>
      </xdr:nvSpPr>
      <xdr:spPr>
        <a:xfrm>
          <a:off x="609600" y="332803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303</xdr:row>
      <xdr:rowOff>0</xdr:rowOff>
    </xdr:from>
    <xdr:to>
      <xdr:col>2</xdr:col>
      <xdr:colOff>0</xdr:colOff>
      <xdr:row>304</xdr:row>
      <xdr:rowOff>0</xdr:rowOff>
    </xdr:to>
    <xdr:sp>
      <xdr:nvSpPr>
        <xdr:cNvPr id="501" name="Line 981"/>
        <xdr:cNvSpPr>
          <a:spLocks/>
        </xdr:cNvSpPr>
      </xdr:nvSpPr>
      <xdr:spPr>
        <a:xfrm>
          <a:off x="1219200" y="333946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304</xdr:row>
      <xdr:rowOff>0</xdr:rowOff>
    </xdr:from>
    <xdr:to>
      <xdr:col>1</xdr:col>
      <xdr:colOff>0</xdr:colOff>
      <xdr:row>305</xdr:row>
      <xdr:rowOff>0</xdr:rowOff>
    </xdr:to>
    <xdr:sp>
      <xdr:nvSpPr>
        <xdr:cNvPr id="502" name="Line 982"/>
        <xdr:cNvSpPr>
          <a:spLocks/>
        </xdr:cNvSpPr>
      </xdr:nvSpPr>
      <xdr:spPr>
        <a:xfrm>
          <a:off x="609600" y="335089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302</xdr:row>
      <xdr:rowOff>57150</xdr:rowOff>
    </xdr:from>
    <xdr:to>
      <xdr:col>1</xdr:col>
      <xdr:colOff>0</xdr:colOff>
      <xdr:row>302</xdr:row>
      <xdr:rowOff>57150</xdr:rowOff>
    </xdr:to>
    <xdr:sp>
      <xdr:nvSpPr>
        <xdr:cNvPr id="503" name="Line 983"/>
        <xdr:cNvSpPr>
          <a:spLocks/>
        </xdr:cNvSpPr>
      </xdr:nvSpPr>
      <xdr:spPr>
        <a:xfrm flipH="1">
          <a:off x="400050" y="3333750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304</xdr:row>
      <xdr:rowOff>57150</xdr:rowOff>
    </xdr:from>
    <xdr:to>
      <xdr:col>1</xdr:col>
      <xdr:colOff>0</xdr:colOff>
      <xdr:row>304</xdr:row>
      <xdr:rowOff>57150</xdr:rowOff>
    </xdr:to>
    <xdr:sp>
      <xdr:nvSpPr>
        <xdr:cNvPr id="504" name="Line 984"/>
        <xdr:cNvSpPr>
          <a:spLocks/>
        </xdr:cNvSpPr>
      </xdr:nvSpPr>
      <xdr:spPr>
        <a:xfrm flipH="1">
          <a:off x="400050" y="3356610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301</xdr:row>
      <xdr:rowOff>0</xdr:rowOff>
    </xdr:from>
    <xdr:to>
      <xdr:col>5</xdr:col>
      <xdr:colOff>0</xdr:colOff>
      <xdr:row>302</xdr:row>
      <xdr:rowOff>0</xdr:rowOff>
    </xdr:to>
    <xdr:sp>
      <xdr:nvSpPr>
        <xdr:cNvPr id="505" name="Line 985"/>
        <xdr:cNvSpPr>
          <a:spLocks/>
        </xdr:cNvSpPr>
      </xdr:nvSpPr>
      <xdr:spPr>
        <a:xfrm>
          <a:off x="3048000" y="331660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301</xdr:row>
      <xdr:rowOff>57150</xdr:rowOff>
    </xdr:from>
    <xdr:to>
      <xdr:col>5</xdr:col>
      <xdr:colOff>209550</xdr:colOff>
      <xdr:row>301</xdr:row>
      <xdr:rowOff>57150</xdr:rowOff>
    </xdr:to>
    <xdr:sp>
      <xdr:nvSpPr>
        <xdr:cNvPr id="506" name="Line 986"/>
        <xdr:cNvSpPr>
          <a:spLocks/>
        </xdr:cNvSpPr>
      </xdr:nvSpPr>
      <xdr:spPr>
        <a:xfrm>
          <a:off x="3048000" y="3322320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305</xdr:row>
      <xdr:rowOff>0</xdr:rowOff>
    </xdr:from>
    <xdr:to>
      <xdr:col>5</xdr:col>
      <xdr:colOff>0</xdr:colOff>
      <xdr:row>306</xdr:row>
      <xdr:rowOff>0</xdr:rowOff>
    </xdr:to>
    <xdr:sp>
      <xdr:nvSpPr>
        <xdr:cNvPr id="507" name="Line 987"/>
        <xdr:cNvSpPr>
          <a:spLocks/>
        </xdr:cNvSpPr>
      </xdr:nvSpPr>
      <xdr:spPr>
        <a:xfrm>
          <a:off x="3048000" y="336232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305</xdr:row>
      <xdr:rowOff>57150</xdr:rowOff>
    </xdr:from>
    <xdr:to>
      <xdr:col>5</xdr:col>
      <xdr:colOff>209550</xdr:colOff>
      <xdr:row>305</xdr:row>
      <xdr:rowOff>57150</xdr:rowOff>
    </xdr:to>
    <xdr:sp>
      <xdr:nvSpPr>
        <xdr:cNvPr id="508" name="Line 988"/>
        <xdr:cNvSpPr>
          <a:spLocks/>
        </xdr:cNvSpPr>
      </xdr:nvSpPr>
      <xdr:spPr>
        <a:xfrm>
          <a:off x="3048000" y="3368040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314325</xdr:colOff>
      <xdr:row>300</xdr:row>
      <xdr:rowOff>95250</xdr:rowOff>
    </xdr:from>
    <xdr:to>
      <xdr:col>4</xdr:col>
      <xdr:colOff>314325</xdr:colOff>
      <xdr:row>306</xdr:row>
      <xdr:rowOff>19050</xdr:rowOff>
    </xdr:to>
    <xdr:sp>
      <xdr:nvSpPr>
        <xdr:cNvPr id="509" name="Line 989"/>
        <xdr:cNvSpPr>
          <a:spLocks/>
        </xdr:cNvSpPr>
      </xdr:nvSpPr>
      <xdr:spPr>
        <a:xfrm>
          <a:off x="2752725" y="33147000"/>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311</xdr:row>
      <xdr:rowOff>0</xdr:rowOff>
    </xdr:from>
    <xdr:to>
      <xdr:col>4</xdr:col>
      <xdr:colOff>0</xdr:colOff>
      <xdr:row>318</xdr:row>
      <xdr:rowOff>0</xdr:rowOff>
    </xdr:to>
    <xdr:sp>
      <xdr:nvSpPr>
        <xdr:cNvPr id="510" name="Line 996"/>
        <xdr:cNvSpPr>
          <a:spLocks/>
        </xdr:cNvSpPr>
      </xdr:nvSpPr>
      <xdr:spPr>
        <a:xfrm>
          <a:off x="2438400" y="34309050"/>
          <a:ext cx="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314</xdr:row>
      <xdr:rowOff>57150</xdr:rowOff>
    </xdr:from>
    <xdr:to>
      <xdr:col>1</xdr:col>
      <xdr:colOff>0</xdr:colOff>
      <xdr:row>314</xdr:row>
      <xdr:rowOff>57150</xdr:rowOff>
    </xdr:to>
    <xdr:sp>
      <xdr:nvSpPr>
        <xdr:cNvPr id="511" name="Line 997"/>
        <xdr:cNvSpPr>
          <a:spLocks/>
        </xdr:cNvSpPr>
      </xdr:nvSpPr>
      <xdr:spPr>
        <a:xfrm flipH="1">
          <a:off x="400050" y="3470910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314</xdr:row>
      <xdr:rowOff>57150</xdr:rowOff>
    </xdr:from>
    <xdr:to>
      <xdr:col>5</xdr:col>
      <xdr:colOff>209550</xdr:colOff>
      <xdr:row>314</xdr:row>
      <xdr:rowOff>57150</xdr:rowOff>
    </xdr:to>
    <xdr:sp>
      <xdr:nvSpPr>
        <xdr:cNvPr id="512" name="Line 998"/>
        <xdr:cNvSpPr>
          <a:spLocks/>
        </xdr:cNvSpPr>
      </xdr:nvSpPr>
      <xdr:spPr>
        <a:xfrm>
          <a:off x="3048000" y="3470910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323850</xdr:colOff>
      <xdr:row>312</xdr:row>
      <xdr:rowOff>28575</xdr:rowOff>
    </xdr:from>
    <xdr:to>
      <xdr:col>2</xdr:col>
      <xdr:colOff>400050</xdr:colOff>
      <xdr:row>312</xdr:row>
      <xdr:rowOff>104775</xdr:rowOff>
    </xdr:to>
    <xdr:sp>
      <xdr:nvSpPr>
        <xdr:cNvPr id="513" name="Oval 1002"/>
        <xdr:cNvSpPr>
          <a:spLocks/>
        </xdr:cNvSpPr>
      </xdr:nvSpPr>
      <xdr:spPr>
        <a:xfrm>
          <a:off x="1543050" y="34451925"/>
          <a:ext cx="76200" cy="7620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323850</xdr:colOff>
      <xdr:row>314</xdr:row>
      <xdr:rowOff>28575</xdr:rowOff>
    </xdr:from>
    <xdr:to>
      <xdr:col>2</xdr:col>
      <xdr:colOff>400050</xdr:colOff>
      <xdr:row>314</xdr:row>
      <xdr:rowOff>104775</xdr:rowOff>
    </xdr:to>
    <xdr:sp>
      <xdr:nvSpPr>
        <xdr:cNvPr id="514" name="Oval 1006"/>
        <xdr:cNvSpPr>
          <a:spLocks/>
        </xdr:cNvSpPr>
      </xdr:nvSpPr>
      <xdr:spPr>
        <a:xfrm>
          <a:off x="1543050" y="34680525"/>
          <a:ext cx="76200" cy="7620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323850</xdr:colOff>
      <xdr:row>316</xdr:row>
      <xdr:rowOff>28575</xdr:rowOff>
    </xdr:from>
    <xdr:to>
      <xdr:col>2</xdr:col>
      <xdr:colOff>400050</xdr:colOff>
      <xdr:row>316</xdr:row>
      <xdr:rowOff>104775</xdr:rowOff>
    </xdr:to>
    <xdr:sp>
      <xdr:nvSpPr>
        <xdr:cNvPr id="515" name="Oval 1010"/>
        <xdr:cNvSpPr>
          <a:spLocks/>
        </xdr:cNvSpPr>
      </xdr:nvSpPr>
      <xdr:spPr>
        <a:xfrm>
          <a:off x="1543050" y="34909125"/>
          <a:ext cx="76200" cy="7620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314325</xdr:colOff>
      <xdr:row>310</xdr:row>
      <xdr:rowOff>85725</xdr:rowOff>
    </xdr:from>
    <xdr:to>
      <xdr:col>4</xdr:col>
      <xdr:colOff>314325</xdr:colOff>
      <xdr:row>318</xdr:row>
      <xdr:rowOff>19050</xdr:rowOff>
    </xdr:to>
    <xdr:sp>
      <xdr:nvSpPr>
        <xdr:cNvPr id="516" name="Line 1011"/>
        <xdr:cNvSpPr>
          <a:spLocks/>
        </xdr:cNvSpPr>
      </xdr:nvSpPr>
      <xdr:spPr>
        <a:xfrm>
          <a:off x="2752725" y="34280475"/>
          <a:ext cx="0"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317</xdr:row>
      <xdr:rowOff>76200</xdr:rowOff>
    </xdr:from>
    <xdr:to>
      <xdr:col>4</xdr:col>
      <xdr:colOff>342900</xdr:colOff>
      <xdr:row>318</xdr:row>
      <xdr:rowOff>28575</xdr:rowOff>
    </xdr:to>
    <xdr:sp>
      <xdr:nvSpPr>
        <xdr:cNvPr id="517" name="Line 1012"/>
        <xdr:cNvSpPr>
          <a:spLocks/>
        </xdr:cNvSpPr>
      </xdr:nvSpPr>
      <xdr:spPr>
        <a:xfrm flipV="1">
          <a:off x="2714625" y="3507105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581025</xdr:colOff>
      <xdr:row>319</xdr:row>
      <xdr:rowOff>0</xdr:rowOff>
    </xdr:from>
    <xdr:to>
      <xdr:col>4</xdr:col>
      <xdr:colOff>47625</xdr:colOff>
      <xdr:row>319</xdr:row>
      <xdr:rowOff>0</xdr:rowOff>
    </xdr:to>
    <xdr:sp>
      <xdr:nvSpPr>
        <xdr:cNvPr id="518" name="Line 1014"/>
        <xdr:cNvSpPr>
          <a:spLocks/>
        </xdr:cNvSpPr>
      </xdr:nvSpPr>
      <xdr:spPr>
        <a:xfrm>
          <a:off x="1190625" y="35223450"/>
          <a:ext cx="1295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302</xdr:row>
      <xdr:rowOff>0</xdr:rowOff>
    </xdr:from>
    <xdr:to>
      <xdr:col>2</xdr:col>
      <xdr:colOff>0</xdr:colOff>
      <xdr:row>302</xdr:row>
      <xdr:rowOff>0</xdr:rowOff>
    </xdr:to>
    <xdr:sp>
      <xdr:nvSpPr>
        <xdr:cNvPr id="519" name="Line 1019"/>
        <xdr:cNvSpPr>
          <a:spLocks/>
        </xdr:cNvSpPr>
      </xdr:nvSpPr>
      <xdr:spPr>
        <a:xfrm>
          <a:off x="609600" y="3328035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303</xdr:row>
      <xdr:rowOff>0</xdr:rowOff>
    </xdr:from>
    <xdr:to>
      <xdr:col>2</xdr:col>
      <xdr:colOff>0</xdr:colOff>
      <xdr:row>303</xdr:row>
      <xdr:rowOff>0</xdr:rowOff>
    </xdr:to>
    <xdr:sp>
      <xdr:nvSpPr>
        <xdr:cNvPr id="520" name="Line 1020"/>
        <xdr:cNvSpPr>
          <a:spLocks/>
        </xdr:cNvSpPr>
      </xdr:nvSpPr>
      <xdr:spPr>
        <a:xfrm>
          <a:off x="609600" y="3339465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304</xdr:row>
      <xdr:rowOff>0</xdr:rowOff>
    </xdr:from>
    <xdr:to>
      <xdr:col>2</xdr:col>
      <xdr:colOff>0</xdr:colOff>
      <xdr:row>304</xdr:row>
      <xdr:rowOff>0</xdr:rowOff>
    </xdr:to>
    <xdr:sp>
      <xdr:nvSpPr>
        <xdr:cNvPr id="521" name="Line 1021"/>
        <xdr:cNvSpPr>
          <a:spLocks/>
        </xdr:cNvSpPr>
      </xdr:nvSpPr>
      <xdr:spPr>
        <a:xfrm>
          <a:off x="609600" y="3350895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305</xdr:row>
      <xdr:rowOff>0</xdr:rowOff>
    </xdr:from>
    <xdr:to>
      <xdr:col>2</xdr:col>
      <xdr:colOff>0</xdr:colOff>
      <xdr:row>305</xdr:row>
      <xdr:rowOff>0</xdr:rowOff>
    </xdr:to>
    <xdr:sp>
      <xdr:nvSpPr>
        <xdr:cNvPr id="522" name="Line 1022"/>
        <xdr:cNvSpPr>
          <a:spLocks/>
        </xdr:cNvSpPr>
      </xdr:nvSpPr>
      <xdr:spPr>
        <a:xfrm>
          <a:off x="609600" y="3362325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302</xdr:row>
      <xdr:rowOff>0</xdr:rowOff>
    </xdr:from>
    <xdr:to>
      <xdr:col>5</xdr:col>
      <xdr:colOff>0</xdr:colOff>
      <xdr:row>302</xdr:row>
      <xdr:rowOff>0</xdr:rowOff>
    </xdr:to>
    <xdr:sp>
      <xdr:nvSpPr>
        <xdr:cNvPr id="523" name="Line 1023"/>
        <xdr:cNvSpPr>
          <a:spLocks/>
        </xdr:cNvSpPr>
      </xdr:nvSpPr>
      <xdr:spPr>
        <a:xfrm>
          <a:off x="1228725" y="33280350"/>
          <a:ext cx="1819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301</xdr:row>
      <xdr:rowOff>0</xdr:rowOff>
    </xdr:from>
    <xdr:to>
      <xdr:col>5</xdr:col>
      <xdr:colOff>0</xdr:colOff>
      <xdr:row>301</xdr:row>
      <xdr:rowOff>0</xdr:rowOff>
    </xdr:to>
    <xdr:sp>
      <xdr:nvSpPr>
        <xdr:cNvPr id="524" name="Line 0"/>
        <xdr:cNvSpPr>
          <a:spLocks/>
        </xdr:cNvSpPr>
      </xdr:nvSpPr>
      <xdr:spPr>
        <a:xfrm>
          <a:off x="1828800" y="33166050"/>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301</xdr:row>
      <xdr:rowOff>0</xdr:rowOff>
    </xdr:from>
    <xdr:to>
      <xdr:col>3</xdr:col>
      <xdr:colOff>0</xdr:colOff>
      <xdr:row>301</xdr:row>
      <xdr:rowOff>0</xdr:rowOff>
    </xdr:to>
    <xdr:sp>
      <xdr:nvSpPr>
        <xdr:cNvPr id="525" name="Line 1"/>
        <xdr:cNvSpPr>
          <a:spLocks/>
        </xdr:cNvSpPr>
      </xdr:nvSpPr>
      <xdr:spPr>
        <a:xfrm>
          <a:off x="1219200" y="3316605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301</xdr:row>
      <xdr:rowOff>0</xdr:rowOff>
    </xdr:from>
    <xdr:to>
      <xdr:col>2</xdr:col>
      <xdr:colOff>0</xdr:colOff>
      <xdr:row>302</xdr:row>
      <xdr:rowOff>0</xdr:rowOff>
    </xdr:to>
    <xdr:sp>
      <xdr:nvSpPr>
        <xdr:cNvPr id="526" name="Line 2"/>
        <xdr:cNvSpPr>
          <a:spLocks/>
        </xdr:cNvSpPr>
      </xdr:nvSpPr>
      <xdr:spPr>
        <a:xfrm>
          <a:off x="1219200" y="331660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303</xdr:row>
      <xdr:rowOff>0</xdr:rowOff>
    </xdr:from>
    <xdr:to>
      <xdr:col>4</xdr:col>
      <xdr:colOff>0</xdr:colOff>
      <xdr:row>303</xdr:row>
      <xdr:rowOff>0</xdr:rowOff>
    </xdr:to>
    <xdr:sp>
      <xdr:nvSpPr>
        <xdr:cNvPr id="527" name="Line 3"/>
        <xdr:cNvSpPr>
          <a:spLocks/>
        </xdr:cNvSpPr>
      </xdr:nvSpPr>
      <xdr:spPr>
        <a:xfrm>
          <a:off x="1219200" y="33394650"/>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304</xdr:row>
      <xdr:rowOff>0</xdr:rowOff>
    </xdr:from>
    <xdr:to>
      <xdr:col>4</xdr:col>
      <xdr:colOff>0</xdr:colOff>
      <xdr:row>304</xdr:row>
      <xdr:rowOff>0</xdr:rowOff>
    </xdr:to>
    <xdr:sp>
      <xdr:nvSpPr>
        <xdr:cNvPr id="528" name="Line 4"/>
        <xdr:cNvSpPr>
          <a:spLocks/>
        </xdr:cNvSpPr>
      </xdr:nvSpPr>
      <xdr:spPr>
        <a:xfrm>
          <a:off x="1219200" y="33508950"/>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303</xdr:row>
      <xdr:rowOff>0</xdr:rowOff>
    </xdr:from>
    <xdr:to>
      <xdr:col>4</xdr:col>
      <xdr:colOff>0</xdr:colOff>
      <xdr:row>305</xdr:row>
      <xdr:rowOff>0</xdr:rowOff>
    </xdr:to>
    <xdr:sp>
      <xdr:nvSpPr>
        <xdr:cNvPr id="529" name="Line 5"/>
        <xdr:cNvSpPr>
          <a:spLocks/>
        </xdr:cNvSpPr>
      </xdr:nvSpPr>
      <xdr:spPr>
        <a:xfrm>
          <a:off x="2438400" y="3339465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305</xdr:row>
      <xdr:rowOff>0</xdr:rowOff>
    </xdr:from>
    <xdr:to>
      <xdr:col>4</xdr:col>
      <xdr:colOff>0</xdr:colOff>
      <xdr:row>305</xdr:row>
      <xdr:rowOff>0</xdr:rowOff>
    </xdr:to>
    <xdr:sp>
      <xdr:nvSpPr>
        <xdr:cNvPr id="530" name="Line 6"/>
        <xdr:cNvSpPr>
          <a:spLocks/>
        </xdr:cNvSpPr>
      </xdr:nvSpPr>
      <xdr:spPr>
        <a:xfrm>
          <a:off x="1219200" y="33623250"/>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302</xdr:row>
      <xdr:rowOff>0</xdr:rowOff>
    </xdr:from>
    <xdr:to>
      <xdr:col>4</xdr:col>
      <xdr:colOff>0</xdr:colOff>
      <xdr:row>303</xdr:row>
      <xdr:rowOff>0</xdr:rowOff>
    </xdr:to>
    <xdr:sp>
      <xdr:nvSpPr>
        <xdr:cNvPr id="531" name="Line 7"/>
        <xdr:cNvSpPr>
          <a:spLocks/>
        </xdr:cNvSpPr>
      </xdr:nvSpPr>
      <xdr:spPr>
        <a:xfrm>
          <a:off x="2438400" y="332803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305</xdr:row>
      <xdr:rowOff>0</xdr:rowOff>
    </xdr:from>
    <xdr:to>
      <xdr:col>2</xdr:col>
      <xdr:colOff>0</xdr:colOff>
      <xdr:row>306</xdr:row>
      <xdr:rowOff>0</xdr:rowOff>
    </xdr:to>
    <xdr:sp>
      <xdr:nvSpPr>
        <xdr:cNvPr id="532" name="Line 8"/>
        <xdr:cNvSpPr>
          <a:spLocks/>
        </xdr:cNvSpPr>
      </xdr:nvSpPr>
      <xdr:spPr>
        <a:xfrm>
          <a:off x="1219200" y="336232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306</xdr:row>
      <xdr:rowOff>0</xdr:rowOff>
    </xdr:from>
    <xdr:to>
      <xdr:col>5</xdr:col>
      <xdr:colOff>0</xdr:colOff>
      <xdr:row>306</xdr:row>
      <xdr:rowOff>0</xdr:rowOff>
    </xdr:to>
    <xdr:sp>
      <xdr:nvSpPr>
        <xdr:cNvPr id="533" name="Line 9"/>
        <xdr:cNvSpPr>
          <a:spLocks/>
        </xdr:cNvSpPr>
      </xdr:nvSpPr>
      <xdr:spPr>
        <a:xfrm>
          <a:off x="1219200" y="3373755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305</xdr:row>
      <xdr:rowOff>0</xdr:rowOff>
    </xdr:from>
    <xdr:to>
      <xdr:col>5</xdr:col>
      <xdr:colOff>0</xdr:colOff>
      <xdr:row>305</xdr:row>
      <xdr:rowOff>0</xdr:rowOff>
    </xdr:to>
    <xdr:sp>
      <xdr:nvSpPr>
        <xdr:cNvPr id="534" name="Line 10"/>
        <xdr:cNvSpPr>
          <a:spLocks/>
        </xdr:cNvSpPr>
      </xdr:nvSpPr>
      <xdr:spPr>
        <a:xfrm>
          <a:off x="1219200" y="3362325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311</xdr:row>
      <xdr:rowOff>0</xdr:rowOff>
    </xdr:from>
    <xdr:to>
      <xdr:col>2</xdr:col>
      <xdr:colOff>0</xdr:colOff>
      <xdr:row>311</xdr:row>
      <xdr:rowOff>0</xdr:rowOff>
    </xdr:to>
    <xdr:sp>
      <xdr:nvSpPr>
        <xdr:cNvPr id="535" name="Line 11"/>
        <xdr:cNvSpPr>
          <a:spLocks/>
        </xdr:cNvSpPr>
      </xdr:nvSpPr>
      <xdr:spPr>
        <a:xfrm>
          <a:off x="609600" y="3430905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318</xdr:row>
      <xdr:rowOff>0</xdr:rowOff>
    </xdr:from>
    <xdr:to>
      <xdr:col>2</xdr:col>
      <xdr:colOff>0</xdr:colOff>
      <xdr:row>318</xdr:row>
      <xdr:rowOff>0</xdr:rowOff>
    </xdr:to>
    <xdr:sp>
      <xdr:nvSpPr>
        <xdr:cNvPr id="536" name="Line 12"/>
        <xdr:cNvSpPr>
          <a:spLocks/>
        </xdr:cNvSpPr>
      </xdr:nvSpPr>
      <xdr:spPr>
        <a:xfrm>
          <a:off x="609600" y="3510915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311</xdr:row>
      <xdr:rowOff>0</xdr:rowOff>
    </xdr:from>
    <xdr:to>
      <xdr:col>5</xdr:col>
      <xdr:colOff>0</xdr:colOff>
      <xdr:row>311</xdr:row>
      <xdr:rowOff>0</xdr:rowOff>
    </xdr:to>
    <xdr:sp>
      <xdr:nvSpPr>
        <xdr:cNvPr id="537" name="Line 14"/>
        <xdr:cNvSpPr>
          <a:spLocks/>
        </xdr:cNvSpPr>
      </xdr:nvSpPr>
      <xdr:spPr>
        <a:xfrm>
          <a:off x="1219200" y="3430905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311</xdr:row>
      <xdr:rowOff>0</xdr:rowOff>
    </xdr:from>
    <xdr:to>
      <xdr:col>2</xdr:col>
      <xdr:colOff>0</xdr:colOff>
      <xdr:row>318</xdr:row>
      <xdr:rowOff>0</xdr:rowOff>
    </xdr:to>
    <xdr:sp>
      <xdr:nvSpPr>
        <xdr:cNvPr id="538" name="Line 15"/>
        <xdr:cNvSpPr>
          <a:spLocks/>
        </xdr:cNvSpPr>
      </xdr:nvSpPr>
      <xdr:spPr>
        <a:xfrm>
          <a:off x="1219200" y="34309050"/>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318</xdr:row>
      <xdr:rowOff>0</xdr:rowOff>
    </xdr:from>
    <xdr:to>
      <xdr:col>5</xdr:col>
      <xdr:colOff>0</xdr:colOff>
      <xdr:row>318</xdr:row>
      <xdr:rowOff>0</xdr:rowOff>
    </xdr:to>
    <xdr:sp>
      <xdr:nvSpPr>
        <xdr:cNvPr id="539" name="Line 16"/>
        <xdr:cNvSpPr>
          <a:spLocks/>
        </xdr:cNvSpPr>
      </xdr:nvSpPr>
      <xdr:spPr>
        <a:xfrm>
          <a:off x="1219200" y="3510915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310</xdr:row>
      <xdr:rowOff>85725</xdr:rowOff>
    </xdr:from>
    <xdr:to>
      <xdr:col>4</xdr:col>
      <xdr:colOff>342900</xdr:colOff>
      <xdr:row>311</xdr:row>
      <xdr:rowOff>38100</xdr:rowOff>
    </xdr:to>
    <xdr:sp>
      <xdr:nvSpPr>
        <xdr:cNvPr id="540" name="Line 30"/>
        <xdr:cNvSpPr>
          <a:spLocks/>
        </xdr:cNvSpPr>
      </xdr:nvSpPr>
      <xdr:spPr>
        <a:xfrm flipV="1">
          <a:off x="2714625" y="3428047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318</xdr:row>
      <xdr:rowOff>76200</xdr:rowOff>
    </xdr:from>
    <xdr:to>
      <xdr:col>2</xdr:col>
      <xdr:colOff>0</xdr:colOff>
      <xdr:row>319</xdr:row>
      <xdr:rowOff>47625</xdr:rowOff>
    </xdr:to>
    <xdr:sp>
      <xdr:nvSpPr>
        <xdr:cNvPr id="541" name="Line 33"/>
        <xdr:cNvSpPr>
          <a:spLocks/>
        </xdr:cNvSpPr>
      </xdr:nvSpPr>
      <xdr:spPr>
        <a:xfrm>
          <a:off x="1219200" y="351853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318</xdr:row>
      <xdr:rowOff>76200</xdr:rowOff>
    </xdr:from>
    <xdr:to>
      <xdr:col>4</xdr:col>
      <xdr:colOff>0</xdr:colOff>
      <xdr:row>319</xdr:row>
      <xdr:rowOff>47625</xdr:rowOff>
    </xdr:to>
    <xdr:sp>
      <xdr:nvSpPr>
        <xdr:cNvPr id="542" name="Line 34"/>
        <xdr:cNvSpPr>
          <a:spLocks/>
        </xdr:cNvSpPr>
      </xdr:nvSpPr>
      <xdr:spPr>
        <a:xfrm>
          <a:off x="2438400" y="351853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318</xdr:row>
      <xdr:rowOff>85725</xdr:rowOff>
    </xdr:from>
    <xdr:to>
      <xdr:col>2</xdr:col>
      <xdr:colOff>28575</xdr:colOff>
      <xdr:row>319</xdr:row>
      <xdr:rowOff>38100</xdr:rowOff>
    </xdr:to>
    <xdr:sp>
      <xdr:nvSpPr>
        <xdr:cNvPr id="543" name="Line 35"/>
        <xdr:cNvSpPr>
          <a:spLocks/>
        </xdr:cNvSpPr>
      </xdr:nvSpPr>
      <xdr:spPr>
        <a:xfrm flipV="1">
          <a:off x="1181100" y="3519487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571500</xdr:colOff>
      <xdr:row>318</xdr:row>
      <xdr:rowOff>85725</xdr:rowOff>
    </xdr:from>
    <xdr:to>
      <xdr:col>4</xdr:col>
      <xdr:colOff>28575</xdr:colOff>
      <xdr:row>319</xdr:row>
      <xdr:rowOff>38100</xdr:rowOff>
    </xdr:to>
    <xdr:sp>
      <xdr:nvSpPr>
        <xdr:cNvPr id="544" name="Line 36"/>
        <xdr:cNvSpPr>
          <a:spLocks/>
        </xdr:cNvSpPr>
      </xdr:nvSpPr>
      <xdr:spPr>
        <a:xfrm flipV="1">
          <a:off x="2400300" y="3519487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305</xdr:row>
      <xdr:rowOff>85725</xdr:rowOff>
    </xdr:from>
    <xdr:to>
      <xdr:col>4</xdr:col>
      <xdr:colOff>342900</xdr:colOff>
      <xdr:row>306</xdr:row>
      <xdr:rowOff>38100</xdr:rowOff>
    </xdr:to>
    <xdr:sp>
      <xdr:nvSpPr>
        <xdr:cNvPr id="545" name="Line 37"/>
        <xdr:cNvSpPr>
          <a:spLocks/>
        </xdr:cNvSpPr>
      </xdr:nvSpPr>
      <xdr:spPr>
        <a:xfrm flipV="1">
          <a:off x="2714625" y="3370897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304</xdr:row>
      <xdr:rowOff>85725</xdr:rowOff>
    </xdr:from>
    <xdr:to>
      <xdr:col>4</xdr:col>
      <xdr:colOff>342900</xdr:colOff>
      <xdr:row>305</xdr:row>
      <xdr:rowOff>38100</xdr:rowOff>
    </xdr:to>
    <xdr:sp>
      <xdr:nvSpPr>
        <xdr:cNvPr id="546" name="Line 38"/>
        <xdr:cNvSpPr>
          <a:spLocks/>
        </xdr:cNvSpPr>
      </xdr:nvSpPr>
      <xdr:spPr>
        <a:xfrm flipV="1">
          <a:off x="2714625" y="3359467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303</xdr:row>
      <xdr:rowOff>85725</xdr:rowOff>
    </xdr:from>
    <xdr:to>
      <xdr:col>4</xdr:col>
      <xdr:colOff>342900</xdr:colOff>
      <xdr:row>304</xdr:row>
      <xdr:rowOff>38100</xdr:rowOff>
    </xdr:to>
    <xdr:sp>
      <xdr:nvSpPr>
        <xdr:cNvPr id="547" name="Line 39"/>
        <xdr:cNvSpPr>
          <a:spLocks/>
        </xdr:cNvSpPr>
      </xdr:nvSpPr>
      <xdr:spPr>
        <a:xfrm flipV="1">
          <a:off x="2714625" y="3348037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302</xdr:row>
      <xdr:rowOff>85725</xdr:rowOff>
    </xdr:from>
    <xdr:to>
      <xdr:col>4</xdr:col>
      <xdr:colOff>342900</xdr:colOff>
      <xdr:row>303</xdr:row>
      <xdr:rowOff>38100</xdr:rowOff>
    </xdr:to>
    <xdr:sp>
      <xdr:nvSpPr>
        <xdr:cNvPr id="548" name="Line 40"/>
        <xdr:cNvSpPr>
          <a:spLocks/>
        </xdr:cNvSpPr>
      </xdr:nvSpPr>
      <xdr:spPr>
        <a:xfrm flipV="1">
          <a:off x="2714625" y="3336607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301</xdr:row>
      <xdr:rowOff>85725</xdr:rowOff>
    </xdr:from>
    <xdr:to>
      <xdr:col>4</xdr:col>
      <xdr:colOff>342900</xdr:colOff>
      <xdr:row>302</xdr:row>
      <xdr:rowOff>38100</xdr:rowOff>
    </xdr:to>
    <xdr:sp>
      <xdr:nvSpPr>
        <xdr:cNvPr id="549" name="Line 41"/>
        <xdr:cNvSpPr>
          <a:spLocks/>
        </xdr:cNvSpPr>
      </xdr:nvSpPr>
      <xdr:spPr>
        <a:xfrm flipV="1">
          <a:off x="2714625" y="3325177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300</xdr:row>
      <xdr:rowOff>85725</xdr:rowOff>
    </xdr:from>
    <xdr:to>
      <xdr:col>4</xdr:col>
      <xdr:colOff>342900</xdr:colOff>
      <xdr:row>301</xdr:row>
      <xdr:rowOff>38100</xdr:rowOff>
    </xdr:to>
    <xdr:sp>
      <xdr:nvSpPr>
        <xdr:cNvPr id="550" name="Line 43"/>
        <xdr:cNvSpPr>
          <a:spLocks/>
        </xdr:cNvSpPr>
      </xdr:nvSpPr>
      <xdr:spPr>
        <a:xfrm flipV="1">
          <a:off x="2714625" y="3313747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286</xdr:row>
      <xdr:rowOff>76200</xdr:rowOff>
    </xdr:from>
    <xdr:to>
      <xdr:col>2</xdr:col>
      <xdr:colOff>0</xdr:colOff>
      <xdr:row>287</xdr:row>
      <xdr:rowOff>47625</xdr:rowOff>
    </xdr:to>
    <xdr:sp>
      <xdr:nvSpPr>
        <xdr:cNvPr id="551" name="Line 44"/>
        <xdr:cNvSpPr>
          <a:spLocks/>
        </xdr:cNvSpPr>
      </xdr:nvSpPr>
      <xdr:spPr>
        <a:xfrm>
          <a:off x="1219200" y="316420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286</xdr:row>
      <xdr:rowOff>76200</xdr:rowOff>
    </xdr:from>
    <xdr:to>
      <xdr:col>3</xdr:col>
      <xdr:colOff>304800</xdr:colOff>
      <xdr:row>287</xdr:row>
      <xdr:rowOff>47625</xdr:rowOff>
    </xdr:to>
    <xdr:sp>
      <xdr:nvSpPr>
        <xdr:cNvPr id="552" name="Line 45"/>
        <xdr:cNvSpPr>
          <a:spLocks/>
        </xdr:cNvSpPr>
      </xdr:nvSpPr>
      <xdr:spPr>
        <a:xfrm>
          <a:off x="2133600" y="316420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286</xdr:row>
      <xdr:rowOff>76200</xdr:rowOff>
    </xdr:from>
    <xdr:to>
      <xdr:col>5</xdr:col>
      <xdr:colOff>0</xdr:colOff>
      <xdr:row>287</xdr:row>
      <xdr:rowOff>47625</xdr:rowOff>
    </xdr:to>
    <xdr:sp>
      <xdr:nvSpPr>
        <xdr:cNvPr id="553" name="Line 46"/>
        <xdr:cNvSpPr>
          <a:spLocks/>
        </xdr:cNvSpPr>
      </xdr:nvSpPr>
      <xdr:spPr>
        <a:xfrm>
          <a:off x="3048000" y="316420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286</xdr:row>
      <xdr:rowOff>76200</xdr:rowOff>
    </xdr:from>
    <xdr:to>
      <xdr:col>2</xdr:col>
      <xdr:colOff>28575</xdr:colOff>
      <xdr:row>287</xdr:row>
      <xdr:rowOff>28575</xdr:rowOff>
    </xdr:to>
    <xdr:sp>
      <xdr:nvSpPr>
        <xdr:cNvPr id="554" name="Line 47"/>
        <xdr:cNvSpPr>
          <a:spLocks/>
        </xdr:cNvSpPr>
      </xdr:nvSpPr>
      <xdr:spPr>
        <a:xfrm flipV="1">
          <a:off x="1181100" y="3164205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266700</xdr:colOff>
      <xdr:row>286</xdr:row>
      <xdr:rowOff>76200</xdr:rowOff>
    </xdr:from>
    <xdr:to>
      <xdr:col>3</xdr:col>
      <xdr:colOff>333375</xdr:colOff>
      <xdr:row>287</xdr:row>
      <xdr:rowOff>28575</xdr:rowOff>
    </xdr:to>
    <xdr:sp>
      <xdr:nvSpPr>
        <xdr:cNvPr id="555" name="Line 48"/>
        <xdr:cNvSpPr>
          <a:spLocks/>
        </xdr:cNvSpPr>
      </xdr:nvSpPr>
      <xdr:spPr>
        <a:xfrm flipV="1">
          <a:off x="2095500" y="3164205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286</xdr:row>
      <xdr:rowOff>76200</xdr:rowOff>
    </xdr:from>
    <xdr:to>
      <xdr:col>5</xdr:col>
      <xdr:colOff>28575</xdr:colOff>
      <xdr:row>287</xdr:row>
      <xdr:rowOff>28575</xdr:rowOff>
    </xdr:to>
    <xdr:sp>
      <xdr:nvSpPr>
        <xdr:cNvPr id="556" name="Line 49"/>
        <xdr:cNvSpPr>
          <a:spLocks/>
        </xdr:cNvSpPr>
      </xdr:nvSpPr>
      <xdr:spPr>
        <a:xfrm flipV="1">
          <a:off x="3009900" y="3164205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273</xdr:row>
      <xdr:rowOff>0</xdr:rowOff>
    </xdr:from>
    <xdr:to>
      <xdr:col>5</xdr:col>
      <xdr:colOff>381000</xdr:colOff>
      <xdr:row>273</xdr:row>
      <xdr:rowOff>0</xdr:rowOff>
    </xdr:to>
    <xdr:sp>
      <xdr:nvSpPr>
        <xdr:cNvPr id="557" name="Line 50"/>
        <xdr:cNvSpPr>
          <a:spLocks/>
        </xdr:cNvSpPr>
      </xdr:nvSpPr>
      <xdr:spPr>
        <a:xfrm>
          <a:off x="3352800" y="300799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276</xdr:row>
      <xdr:rowOff>76200</xdr:rowOff>
    </xdr:from>
    <xdr:to>
      <xdr:col>5</xdr:col>
      <xdr:colOff>371475</xdr:colOff>
      <xdr:row>277</xdr:row>
      <xdr:rowOff>28575</xdr:rowOff>
    </xdr:to>
    <xdr:sp>
      <xdr:nvSpPr>
        <xdr:cNvPr id="558" name="Line 51"/>
        <xdr:cNvSpPr>
          <a:spLocks/>
        </xdr:cNvSpPr>
      </xdr:nvSpPr>
      <xdr:spPr>
        <a:xfrm flipV="1">
          <a:off x="3352800" y="3049905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275</xdr:row>
      <xdr:rowOff>85725</xdr:rowOff>
    </xdr:from>
    <xdr:to>
      <xdr:col>5</xdr:col>
      <xdr:colOff>371475</xdr:colOff>
      <xdr:row>276</xdr:row>
      <xdr:rowOff>38100</xdr:rowOff>
    </xdr:to>
    <xdr:sp>
      <xdr:nvSpPr>
        <xdr:cNvPr id="559" name="Line 52"/>
        <xdr:cNvSpPr>
          <a:spLocks/>
        </xdr:cNvSpPr>
      </xdr:nvSpPr>
      <xdr:spPr>
        <a:xfrm flipV="1">
          <a:off x="3352800" y="3039427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274</xdr:row>
      <xdr:rowOff>85725</xdr:rowOff>
    </xdr:from>
    <xdr:to>
      <xdr:col>5</xdr:col>
      <xdr:colOff>371475</xdr:colOff>
      <xdr:row>275</xdr:row>
      <xdr:rowOff>38100</xdr:rowOff>
    </xdr:to>
    <xdr:sp>
      <xdr:nvSpPr>
        <xdr:cNvPr id="560" name="Line 53"/>
        <xdr:cNvSpPr>
          <a:spLocks/>
        </xdr:cNvSpPr>
      </xdr:nvSpPr>
      <xdr:spPr>
        <a:xfrm flipV="1">
          <a:off x="3352800" y="3027997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273</xdr:row>
      <xdr:rowOff>85725</xdr:rowOff>
    </xdr:from>
    <xdr:to>
      <xdr:col>5</xdr:col>
      <xdr:colOff>371475</xdr:colOff>
      <xdr:row>274</xdr:row>
      <xdr:rowOff>38100</xdr:rowOff>
    </xdr:to>
    <xdr:sp>
      <xdr:nvSpPr>
        <xdr:cNvPr id="561" name="Line 54"/>
        <xdr:cNvSpPr>
          <a:spLocks/>
        </xdr:cNvSpPr>
      </xdr:nvSpPr>
      <xdr:spPr>
        <a:xfrm flipV="1">
          <a:off x="3352800" y="3016567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272</xdr:row>
      <xdr:rowOff>85725</xdr:rowOff>
    </xdr:from>
    <xdr:to>
      <xdr:col>5</xdr:col>
      <xdr:colOff>371475</xdr:colOff>
      <xdr:row>273</xdr:row>
      <xdr:rowOff>38100</xdr:rowOff>
    </xdr:to>
    <xdr:sp>
      <xdr:nvSpPr>
        <xdr:cNvPr id="562" name="Line 55"/>
        <xdr:cNvSpPr>
          <a:spLocks/>
        </xdr:cNvSpPr>
      </xdr:nvSpPr>
      <xdr:spPr>
        <a:xfrm flipV="1">
          <a:off x="3352800" y="3005137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304</xdr:row>
      <xdr:rowOff>0</xdr:rowOff>
    </xdr:from>
    <xdr:to>
      <xdr:col>4</xdr:col>
      <xdr:colOff>352425</xdr:colOff>
      <xdr:row>304</xdr:row>
      <xdr:rowOff>0</xdr:rowOff>
    </xdr:to>
    <xdr:sp>
      <xdr:nvSpPr>
        <xdr:cNvPr id="563" name="Line 56"/>
        <xdr:cNvSpPr>
          <a:spLocks/>
        </xdr:cNvSpPr>
      </xdr:nvSpPr>
      <xdr:spPr>
        <a:xfrm>
          <a:off x="2714625" y="335089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303</xdr:row>
      <xdr:rowOff>0</xdr:rowOff>
    </xdr:from>
    <xdr:to>
      <xdr:col>4</xdr:col>
      <xdr:colOff>352425</xdr:colOff>
      <xdr:row>303</xdr:row>
      <xdr:rowOff>0</xdr:rowOff>
    </xdr:to>
    <xdr:sp>
      <xdr:nvSpPr>
        <xdr:cNvPr id="564" name="Line 57"/>
        <xdr:cNvSpPr>
          <a:spLocks/>
        </xdr:cNvSpPr>
      </xdr:nvSpPr>
      <xdr:spPr>
        <a:xfrm>
          <a:off x="2714625" y="333946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260</xdr:row>
      <xdr:rowOff>76200</xdr:rowOff>
    </xdr:from>
    <xdr:to>
      <xdr:col>2</xdr:col>
      <xdr:colOff>0</xdr:colOff>
      <xdr:row>261</xdr:row>
      <xdr:rowOff>47625</xdr:rowOff>
    </xdr:to>
    <xdr:sp>
      <xdr:nvSpPr>
        <xdr:cNvPr id="565" name="Line 58"/>
        <xdr:cNvSpPr>
          <a:spLocks/>
        </xdr:cNvSpPr>
      </xdr:nvSpPr>
      <xdr:spPr>
        <a:xfrm>
          <a:off x="1219200" y="287845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260</xdr:row>
      <xdr:rowOff>76200</xdr:rowOff>
    </xdr:from>
    <xdr:to>
      <xdr:col>3</xdr:col>
      <xdr:colOff>295275</xdr:colOff>
      <xdr:row>261</xdr:row>
      <xdr:rowOff>47625</xdr:rowOff>
    </xdr:to>
    <xdr:sp>
      <xdr:nvSpPr>
        <xdr:cNvPr id="566" name="Line 59"/>
        <xdr:cNvSpPr>
          <a:spLocks/>
        </xdr:cNvSpPr>
      </xdr:nvSpPr>
      <xdr:spPr>
        <a:xfrm>
          <a:off x="2124075" y="287845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260</xdr:row>
      <xdr:rowOff>76200</xdr:rowOff>
    </xdr:from>
    <xdr:to>
      <xdr:col>5</xdr:col>
      <xdr:colOff>0</xdr:colOff>
      <xdr:row>261</xdr:row>
      <xdr:rowOff>47625</xdr:rowOff>
    </xdr:to>
    <xdr:sp>
      <xdr:nvSpPr>
        <xdr:cNvPr id="567" name="Line 60"/>
        <xdr:cNvSpPr>
          <a:spLocks/>
        </xdr:cNvSpPr>
      </xdr:nvSpPr>
      <xdr:spPr>
        <a:xfrm>
          <a:off x="3048000" y="287845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260</xdr:row>
      <xdr:rowOff>76200</xdr:rowOff>
    </xdr:from>
    <xdr:to>
      <xdr:col>2</xdr:col>
      <xdr:colOff>28575</xdr:colOff>
      <xdr:row>261</xdr:row>
      <xdr:rowOff>28575</xdr:rowOff>
    </xdr:to>
    <xdr:sp>
      <xdr:nvSpPr>
        <xdr:cNvPr id="568" name="Line 61"/>
        <xdr:cNvSpPr>
          <a:spLocks/>
        </xdr:cNvSpPr>
      </xdr:nvSpPr>
      <xdr:spPr>
        <a:xfrm flipV="1">
          <a:off x="1181100" y="2878455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257175</xdr:colOff>
      <xdr:row>260</xdr:row>
      <xdr:rowOff>76200</xdr:rowOff>
    </xdr:from>
    <xdr:to>
      <xdr:col>3</xdr:col>
      <xdr:colOff>323850</xdr:colOff>
      <xdr:row>261</xdr:row>
      <xdr:rowOff>28575</xdr:rowOff>
    </xdr:to>
    <xdr:sp>
      <xdr:nvSpPr>
        <xdr:cNvPr id="569" name="Line 62"/>
        <xdr:cNvSpPr>
          <a:spLocks/>
        </xdr:cNvSpPr>
      </xdr:nvSpPr>
      <xdr:spPr>
        <a:xfrm flipV="1">
          <a:off x="2085975" y="2878455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260</xdr:row>
      <xdr:rowOff>76200</xdr:rowOff>
    </xdr:from>
    <xdr:to>
      <xdr:col>5</xdr:col>
      <xdr:colOff>28575</xdr:colOff>
      <xdr:row>261</xdr:row>
      <xdr:rowOff>28575</xdr:rowOff>
    </xdr:to>
    <xdr:sp>
      <xdr:nvSpPr>
        <xdr:cNvPr id="570" name="Line 63"/>
        <xdr:cNvSpPr>
          <a:spLocks/>
        </xdr:cNvSpPr>
      </xdr:nvSpPr>
      <xdr:spPr>
        <a:xfrm flipV="1">
          <a:off x="3009900" y="2878455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257175</xdr:colOff>
      <xdr:row>252</xdr:row>
      <xdr:rowOff>76200</xdr:rowOff>
    </xdr:from>
    <xdr:to>
      <xdr:col>5</xdr:col>
      <xdr:colOff>323850</xdr:colOff>
      <xdr:row>253</xdr:row>
      <xdr:rowOff>28575</xdr:rowOff>
    </xdr:to>
    <xdr:sp>
      <xdr:nvSpPr>
        <xdr:cNvPr id="571" name="Line 65"/>
        <xdr:cNvSpPr>
          <a:spLocks/>
        </xdr:cNvSpPr>
      </xdr:nvSpPr>
      <xdr:spPr>
        <a:xfrm flipV="1">
          <a:off x="3305175" y="2787015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257175</xdr:colOff>
      <xdr:row>248</xdr:row>
      <xdr:rowOff>85725</xdr:rowOff>
    </xdr:from>
    <xdr:to>
      <xdr:col>5</xdr:col>
      <xdr:colOff>323850</xdr:colOff>
      <xdr:row>249</xdr:row>
      <xdr:rowOff>38100</xdr:rowOff>
    </xdr:to>
    <xdr:sp>
      <xdr:nvSpPr>
        <xdr:cNvPr id="572" name="Line 66"/>
        <xdr:cNvSpPr>
          <a:spLocks/>
        </xdr:cNvSpPr>
      </xdr:nvSpPr>
      <xdr:spPr>
        <a:xfrm flipV="1">
          <a:off x="3305175" y="2742247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257175</xdr:colOff>
      <xdr:row>247</xdr:row>
      <xdr:rowOff>85725</xdr:rowOff>
    </xdr:from>
    <xdr:to>
      <xdr:col>5</xdr:col>
      <xdr:colOff>323850</xdr:colOff>
      <xdr:row>248</xdr:row>
      <xdr:rowOff>38100</xdr:rowOff>
    </xdr:to>
    <xdr:sp>
      <xdr:nvSpPr>
        <xdr:cNvPr id="573" name="Line 67"/>
        <xdr:cNvSpPr>
          <a:spLocks/>
        </xdr:cNvSpPr>
      </xdr:nvSpPr>
      <xdr:spPr>
        <a:xfrm flipV="1">
          <a:off x="3305175" y="2730817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257175</xdr:colOff>
      <xdr:row>246</xdr:row>
      <xdr:rowOff>85725</xdr:rowOff>
    </xdr:from>
    <xdr:to>
      <xdr:col>5</xdr:col>
      <xdr:colOff>323850</xdr:colOff>
      <xdr:row>247</xdr:row>
      <xdr:rowOff>38100</xdr:rowOff>
    </xdr:to>
    <xdr:sp>
      <xdr:nvSpPr>
        <xdr:cNvPr id="574" name="Line 68"/>
        <xdr:cNvSpPr>
          <a:spLocks/>
        </xdr:cNvSpPr>
      </xdr:nvSpPr>
      <xdr:spPr>
        <a:xfrm flipV="1">
          <a:off x="3305175" y="2719387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257175</xdr:colOff>
      <xdr:row>245</xdr:row>
      <xdr:rowOff>85725</xdr:rowOff>
    </xdr:from>
    <xdr:to>
      <xdr:col>5</xdr:col>
      <xdr:colOff>323850</xdr:colOff>
      <xdr:row>246</xdr:row>
      <xdr:rowOff>38100</xdr:rowOff>
    </xdr:to>
    <xdr:sp>
      <xdr:nvSpPr>
        <xdr:cNvPr id="575" name="Line 69"/>
        <xdr:cNvSpPr>
          <a:spLocks/>
        </xdr:cNvSpPr>
      </xdr:nvSpPr>
      <xdr:spPr>
        <a:xfrm flipV="1">
          <a:off x="3305175" y="27060525"/>
          <a:ext cx="66675"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234</xdr:row>
      <xdr:rowOff>76200</xdr:rowOff>
    </xdr:from>
    <xdr:to>
      <xdr:col>2</xdr:col>
      <xdr:colOff>0</xdr:colOff>
      <xdr:row>235</xdr:row>
      <xdr:rowOff>47625</xdr:rowOff>
    </xdr:to>
    <xdr:sp>
      <xdr:nvSpPr>
        <xdr:cNvPr id="576" name="Line 70"/>
        <xdr:cNvSpPr>
          <a:spLocks/>
        </xdr:cNvSpPr>
      </xdr:nvSpPr>
      <xdr:spPr>
        <a:xfrm>
          <a:off x="1219200" y="259080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234</xdr:row>
      <xdr:rowOff>76200</xdr:rowOff>
    </xdr:from>
    <xdr:to>
      <xdr:col>3</xdr:col>
      <xdr:colOff>304800</xdr:colOff>
      <xdr:row>235</xdr:row>
      <xdr:rowOff>47625</xdr:rowOff>
    </xdr:to>
    <xdr:sp>
      <xdr:nvSpPr>
        <xdr:cNvPr id="577" name="Line 71"/>
        <xdr:cNvSpPr>
          <a:spLocks/>
        </xdr:cNvSpPr>
      </xdr:nvSpPr>
      <xdr:spPr>
        <a:xfrm>
          <a:off x="2133600" y="259080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234</xdr:row>
      <xdr:rowOff>76200</xdr:rowOff>
    </xdr:from>
    <xdr:to>
      <xdr:col>5</xdr:col>
      <xdr:colOff>0</xdr:colOff>
      <xdr:row>235</xdr:row>
      <xdr:rowOff>47625</xdr:rowOff>
    </xdr:to>
    <xdr:sp>
      <xdr:nvSpPr>
        <xdr:cNvPr id="578" name="Line 72"/>
        <xdr:cNvSpPr>
          <a:spLocks/>
        </xdr:cNvSpPr>
      </xdr:nvSpPr>
      <xdr:spPr>
        <a:xfrm>
          <a:off x="3048000" y="259080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234</xdr:row>
      <xdr:rowOff>76200</xdr:rowOff>
    </xdr:from>
    <xdr:to>
      <xdr:col>2</xdr:col>
      <xdr:colOff>28575</xdr:colOff>
      <xdr:row>235</xdr:row>
      <xdr:rowOff>28575</xdr:rowOff>
    </xdr:to>
    <xdr:sp>
      <xdr:nvSpPr>
        <xdr:cNvPr id="579" name="Line 73"/>
        <xdr:cNvSpPr>
          <a:spLocks/>
        </xdr:cNvSpPr>
      </xdr:nvSpPr>
      <xdr:spPr>
        <a:xfrm flipV="1">
          <a:off x="1181100" y="259080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266700</xdr:colOff>
      <xdr:row>234</xdr:row>
      <xdr:rowOff>76200</xdr:rowOff>
    </xdr:from>
    <xdr:to>
      <xdr:col>3</xdr:col>
      <xdr:colOff>333375</xdr:colOff>
      <xdr:row>235</xdr:row>
      <xdr:rowOff>28575</xdr:rowOff>
    </xdr:to>
    <xdr:sp>
      <xdr:nvSpPr>
        <xdr:cNvPr id="580" name="Line 74"/>
        <xdr:cNvSpPr>
          <a:spLocks/>
        </xdr:cNvSpPr>
      </xdr:nvSpPr>
      <xdr:spPr>
        <a:xfrm flipV="1">
          <a:off x="2095500" y="259080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234</xdr:row>
      <xdr:rowOff>76200</xdr:rowOff>
    </xdr:from>
    <xdr:to>
      <xdr:col>5</xdr:col>
      <xdr:colOff>28575</xdr:colOff>
      <xdr:row>235</xdr:row>
      <xdr:rowOff>28575</xdr:rowOff>
    </xdr:to>
    <xdr:sp>
      <xdr:nvSpPr>
        <xdr:cNvPr id="581" name="Line 75"/>
        <xdr:cNvSpPr>
          <a:spLocks/>
        </xdr:cNvSpPr>
      </xdr:nvSpPr>
      <xdr:spPr>
        <a:xfrm flipV="1">
          <a:off x="3009900" y="259080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228</xdr:row>
      <xdr:rowOff>85725</xdr:rowOff>
    </xdr:from>
    <xdr:to>
      <xdr:col>5</xdr:col>
      <xdr:colOff>352425</xdr:colOff>
      <xdr:row>229</xdr:row>
      <xdr:rowOff>38100</xdr:rowOff>
    </xdr:to>
    <xdr:sp>
      <xdr:nvSpPr>
        <xdr:cNvPr id="582" name="Line 76"/>
        <xdr:cNvSpPr>
          <a:spLocks/>
        </xdr:cNvSpPr>
      </xdr:nvSpPr>
      <xdr:spPr>
        <a:xfrm flipV="1">
          <a:off x="3333750" y="2523172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224</xdr:row>
      <xdr:rowOff>76200</xdr:rowOff>
    </xdr:from>
    <xdr:to>
      <xdr:col>5</xdr:col>
      <xdr:colOff>352425</xdr:colOff>
      <xdr:row>225</xdr:row>
      <xdr:rowOff>28575</xdr:rowOff>
    </xdr:to>
    <xdr:sp>
      <xdr:nvSpPr>
        <xdr:cNvPr id="583" name="Line 77"/>
        <xdr:cNvSpPr>
          <a:spLocks/>
        </xdr:cNvSpPr>
      </xdr:nvSpPr>
      <xdr:spPr>
        <a:xfrm flipV="1">
          <a:off x="3333750" y="247650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223</xdr:row>
      <xdr:rowOff>76200</xdr:rowOff>
    </xdr:from>
    <xdr:to>
      <xdr:col>5</xdr:col>
      <xdr:colOff>352425</xdr:colOff>
      <xdr:row>224</xdr:row>
      <xdr:rowOff>28575</xdr:rowOff>
    </xdr:to>
    <xdr:sp>
      <xdr:nvSpPr>
        <xdr:cNvPr id="584" name="Line 78"/>
        <xdr:cNvSpPr>
          <a:spLocks/>
        </xdr:cNvSpPr>
      </xdr:nvSpPr>
      <xdr:spPr>
        <a:xfrm flipV="1">
          <a:off x="3333750" y="246507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222</xdr:row>
      <xdr:rowOff>76200</xdr:rowOff>
    </xdr:from>
    <xdr:to>
      <xdr:col>5</xdr:col>
      <xdr:colOff>352425</xdr:colOff>
      <xdr:row>223</xdr:row>
      <xdr:rowOff>28575</xdr:rowOff>
    </xdr:to>
    <xdr:sp>
      <xdr:nvSpPr>
        <xdr:cNvPr id="585" name="Line 79"/>
        <xdr:cNvSpPr>
          <a:spLocks/>
        </xdr:cNvSpPr>
      </xdr:nvSpPr>
      <xdr:spPr>
        <a:xfrm flipV="1">
          <a:off x="3333750" y="245364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221</xdr:row>
      <xdr:rowOff>76200</xdr:rowOff>
    </xdr:from>
    <xdr:to>
      <xdr:col>5</xdr:col>
      <xdr:colOff>352425</xdr:colOff>
      <xdr:row>222</xdr:row>
      <xdr:rowOff>28575</xdr:rowOff>
    </xdr:to>
    <xdr:sp>
      <xdr:nvSpPr>
        <xdr:cNvPr id="586" name="Line 80"/>
        <xdr:cNvSpPr>
          <a:spLocks/>
        </xdr:cNvSpPr>
      </xdr:nvSpPr>
      <xdr:spPr>
        <a:xfrm flipV="1">
          <a:off x="3333750" y="244221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209</xdr:row>
      <xdr:rowOff>76200</xdr:rowOff>
    </xdr:from>
    <xdr:to>
      <xdr:col>2</xdr:col>
      <xdr:colOff>0</xdr:colOff>
      <xdr:row>210</xdr:row>
      <xdr:rowOff>47625</xdr:rowOff>
    </xdr:to>
    <xdr:sp>
      <xdr:nvSpPr>
        <xdr:cNvPr id="587" name="Line 81"/>
        <xdr:cNvSpPr>
          <a:spLocks/>
        </xdr:cNvSpPr>
      </xdr:nvSpPr>
      <xdr:spPr>
        <a:xfrm>
          <a:off x="1219200" y="231648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209</xdr:row>
      <xdr:rowOff>76200</xdr:rowOff>
    </xdr:from>
    <xdr:to>
      <xdr:col>4</xdr:col>
      <xdr:colOff>0</xdr:colOff>
      <xdr:row>210</xdr:row>
      <xdr:rowOff>47625</xdr:rowOff>
    </xdr:to>
    <xdr:sp>
      <xdr:nvSpPr>
        <xdr:cNvPr id="588" name="Line 82"/>
        <xdr:cNvSpPr>
          <a:spLocks/>
        </xdr:cNvSpPr>
      </xdr:nvSpPr>
      <xdr:spPr>
        <a:xfrm>
          <a:off x="2438400" y="231648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209</xdr:row>
      <xdr:rowOff>76200</xdr:rowOff>
    </xdr:from>
    <xdr:to>
      <xdr:col>2</xdr:col>
      <xdr:colOff>28575</xdr:colOff>
      <xdr:row>210</xdr:row>
      <xdr:rowOff>28575</xdr:rowOff>
    </xdr:to>
    <xdr:sp>
      <xdr:nvSpPr>
        <xdr:cNvPr id="589" name="Line 83"/>
        <xdr:cNvSpPr>
          <a:spLocks/>
        </xdr:cNvSpPr>
      </xdr:nvSpPr>
      <xdr:spPr>
        <a:xfrm flipV="1">
          <a:off x="1181100" y="231648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571500</xdr:colOff>
      <xdr:row>209</xdr:row>
      <xdr:rowOff>76200</xdr:rowOff>
    </xdr:from>
    <xdr:to>
      <xdr:col>4</xdr:col>
      <xdr:colOff>28575</xdr:colOff>
      <xdr:row>210</xdr:row>
      <xdr:rowOff>28575</xdr:rowOff>
    </xdr:to>
    <xdr:sp>
      <xdr:nvSpPr>
        <xdr:cNvPr id="590" name="Line 84"/>
        <xdr:cNvSpPr>
          <a:spLocks/>
        </xdr:cNvSpPr>
      </xdr:nvSpPr>
      <xdr:spPr>
        <a:xfrm flipV="1">
          <a:off x="2400300" y="231648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201</xdr:row>
      <xdr:rowOff>76200</xdr:rowOff>
    </xdr:from>
    <xdr:to>
      <xdr:col>4</xdr:col>
      <xdr:colOff>352425</xdr:colOff>
      <xdr:row>202</xdr:row>
      <xdr:rowOff>28575</xdr:rowOff>
    </xdr:to>
    <xdr:sp>
      <xdr:nvSpPr>
        <xdr:cNvPr id="591" name="Line 85"/>
        <xdr:cNvSpPr>
          <a:spLocks/>
        </xdr:cNvSpPr>
      </xdr:nvSpPr>
      <xdr:spPr>
        <a:xfrm flipV="1">
          <a:off x="2724150" y="222504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196</xdr:row>
      <xdr:rowOff>76200</xdr:rowOff>
    </xdr:from>
    <xdr:to>
      <xdr:col>4</xdr:col>
      <xdr:colOff>342900</xdr:colOff>
      <xdr:row>197</xdr:row>
      <xdr:rowOff>28575</xdr:rowOff>
    </xdr:to>
    <xdr:sp>
      <xdr:nvSpPr>
        <xdr:cNvPr id="592" name="Line 87"/>
        <xdr:cNvSpPr>
          <a:spLocks/>
        </xdr:cNvSpPr>
      </xdr:nvSpPr>
      <xdr:spPr>
        <a:xfrm flipV="1">
          <a:off x="2714625" y="216789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195</xdr:row>
      <xdr:rowOff>85725</xdr:rowOff>
    </xdr:from>
    <xdr:to>
      <xdr:col>4</xdr:col>
      <xdr:colOff>342900</xdr:colOff>
      <xdr:row>196</xdr:row>
      <xdr:rowOff>38100</xdr:rowOff>
    </xdr:to>
    <xdr:sp>
      <xdr:nvSpPr>
        <xdr:cNvPr id="593" name="Line 88"/>
        <xdr:cNvSpPr>
          <a:spLocks/>
        </xdr:cNvSpPr>
      </xdr:nvSpPr>
      <xdr:spPr>
        <a:xfrm flipV="1">
          <a:off x="2714625" y="2157412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194</xdr:row>
      <xdr:rowOff>85725</xdr:rowOff>
    </xdr:from>
    <xdr:to>
      <xdr:col>4</xdr:col>
      <xdr:colOff>342900</xdr:colOff>
      <xdr:row>195</xdr:row>
      <xdr:rowOff>38100</xdr:rowOff>
    </xdr:to>
    <xdr:sp>
      <xdr:nvSpPr>
        <xdr:cNvPr id="594" name="Line 89"/>
        <xdr:cNvSpPr>
          <a:spLocks/>
        </xdr:cNvSpPr>
      </xdr:nvSpPr>
      <xdr:spPr>
        <a:xfrm flipV="1">
          <a:off x="2714625" y="2145982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193</xdr:row>
      <xdr:rowOff>85725</xdr:rowOff>
    </xdr:from>
    <xdr:to>
      <xdr:col>4</xdr:col>
      <xdr:colOff>342900</xdr:colOff>
      <xdr:row>194</xdr:row>
      <xdr:rowOff>38100</xdr:rowOff>
    </xdr:to>
    <xdr:sp>
      <xdr:nvSpPr>
        <xdr:cNvPr id="595" name="Line 90"/>
        <xdr:cNvSpPr>
          <a:spLocks/>
        </xdr:cNvSpPr>
      </xdr:nvSpPr>
      <xdr:spPr>
        <a:xfrm flipV="1">
          <a:off x="2714625" y="2134552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192</xdr:row>
      <xdr:rowOff>76200</xdr:rowOff>
    </xdr:from>
    <xdr:to>
      <xdr:col>4</xdr:col>
      <xdr:colOff>342900</xdr:colOff>
      <xdr:row>193</xdr:row>
      <xdr:rowOff>28575</xdr:rowOff>
    </xdr:to>
    <xdr:sp>
      <xdr:nvSpPr>
        <xdr:cNvPr id="596" name="Line 91"/>
        <xdr:cNvSpPr>
          <a:spLocks/>
        </xdr:cNvSpPr>
      </xdr:nvSpPr>
      <xdr:spPr>
        <a:xfrm flipV="1">
          <a:off x="2714625" y="212217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191</xdr:row>
      <xdr:rowOff>85725</xdr:rowOff>
    </xdr:from>
    <xdr:to>
      <xdr:col>4</xdr:col>
      <xdr:colOff>342900</xdr:colOff>
      <xdr:row>192</xdr:row>
      <xdr:rowOff>38100</xdr:rowOff>
    </xdr:to>
    <xdr:sp>
      <xdr:nvSpPr>
        <xdr:cNvPr id="597" name="Line 92"/>
        <xdr:cNvSpPr>
          <a:spLocks/>
        </xdr:cNvSpPr>
      </xdr:nvSpPr>
      <xdr:spPr>
        <a:xfrm flipV="1">
          <a:off x="2714625" y="2111692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195</xdr:row>
      <xdr:rowOff>0</xdr:rowOff>
    </xdr:from>
    <xdr:to>
      <xdr:col>4</xdr:col>
      <xdr:colOff>352425</xdr:colOff>
      <xdr:row>195</xdr:row>
      <xdr:rowOff>0</xdr:rowOff>
    </xdr:to>
    <xdr:sp>
      <xdr:nvSpPr>
        <xdr:cNvPr id="598" name="Line 93"/>
        <xdr:cNvSpPr>
          <a:spLocks/>
        </xdr:cNvSpPr>
      </xdr:nvSpPr>
      <xdr:spPr>
        <a:xfrm>
          <a:off x="2724150" y="214884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194</xdr:row>
      <xdr:rowOff>0</xdr:rowOff>
    </xdr:from>
    <xdr:to>
      <xdr:col>4</xdr:col>
      <xdr:colOff>352425</xdr:colOff>
      <xdr:row>194</xdr:row>
      <xdr:rowOff>0</xdr:rowOff>
    </xdr:to>
    <xdr:sp>
      <xdr:nvSpPr>
        <xdr:cNvPr id="599" name="Line 94"/>
        <xdr:cNvSpPr>
          <a:spLocks/>
        </xdr:cNvSpPr>
      </xdr:nvSpPr>
      <xdr:spPr>
        <a:xfrm>
          <a:off x="2724150" y="213741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173</xdr:row>
      <xdr:rowOff>85725</xdr:rowOff>
    </xdr:from>
    <xdr:to>
      <xdr:col>5</xdr:col>
      <xdr:colOff>361950</xdr:colOff>
      <xdr:row>174</xdr:row>
      <xdr:rowOff>38100</xdr:rowOff>
    </xdr:to>
    <xdr:sp>
      <xdr:nvSpPr>
        <xdr:cNvPr id="600" name="Line 95"/>
        <xdr:cNvSpPr>
          <a:spLocks/>
        </xdr:cNvSpPr>
      </xdr:nvSpPr>
      <xdr:spPr>
        <a:xfrm flipV="1">
          <a:off x="3343275" y="1917382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179</xdr:row>
      <xdr:rowOff>76200</xdr:rowOff>
    </xdr:from>
    <xdr:to>
      <xdr:col>2</xdr:col>
      <xdr:colOff>0</xdr:colOff>
      <xdr:row>180</xdr:row>
      <xdr:rowOff>47625</xdr:rowOff>
    </xdr:to>
    <xdr:sp>
      <xdr:nvSpPr>
        <xdr:cNvPr id="601" name="Line 96"/>
        <xdr:cNvSpPr>
          <a:spLocks/>
        </xdr:cNvSpPr>
      </xdr:nvSpPr>
      <xdr:spPr>
        <a:xfrm>
          <a:off x="1219200" y="198501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179</xdr:row>
      <xdr:rowOff>76200</xdr:rowOff>
    </xdr:from>
    <xdr:to>
      <xdr:col>3</xdr:col>
      <xdr:colOff>295275</xdr:colOff>
      <xdr:row>180</xdr:row>
      <xdr:rowOff>47625</xdr:rowOff>
    </xdr:to>
    <xdr:sp>
      <xdr:nvSpPr>
        <xdr:cNvPr id="602" name="Line 97"/>
        <xdr:cNvSpPr>
          <a:spLocks/>
        </xdr:cNvSpPr>
      </xdr:nvSpPr>
      <xdr:spPr>
        <a:xfrm>
          <a:off x="2124075" y="198501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179</xdr:row>
      <xdr:rowOff>76200</xdr:rowOff>
    </xdr:from>
    <xdr:to>
      <xdr:col>5</xdr:col>
      <xdr:colOff>0</xdr:colOff>
      <xdr:row>180</xdr:row>
      <xdr:rowOff>47625</xdr:rowOff>
    </xdr:to>
    <xdr:sp>
      <xdr:nvSpPr>
        <xdr:cNvPr id="603" name="Line 98"/>
        <xdr:cNvSpPr>
          <a:spLocks/>
        </xdr:cNvSpPr>
      </xdr:nvSpPr>
      <xdr:spPr>
        <a:xfrm>
          <a:off x="3048000" y="198501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179</xdr:row>
      <xdr:rowOff>76200</xdr:rowOff>
    </xdr:from>
    <xdr:to>
      <xdr:col>2</xdr:col>
      <xdr:colOff>28575</xdr:colOff>
      <xdr:row>180</xdr:row>
      <xdr:rowOff>28575</xdr:rowOff>
    </xdr:to>
    <xdr:sp>
      <xdr:nvSpPr>
        <xdr:cNvPr id="604" name="Line 99"/>
        <xdr:cNvSpPr>
          <a:spLocks/>
        </xdr:cNvSpPr>
      </xdr:nvSpPr>
      <xdr:spPr>
        <a:xfrm flipV="1">
          <a:off x="1181100" y="198501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257175</xdr:colOff>
      <xdr:row>179</xdr:row>
      <xdr:rowOff>76200</xdr:rowOff>
    </xdr:from>
    <xdr:to>
      <xdr:col>3</xdr:col>
      <xdr:colOff>323850</xdr:colOff>
      <xdr:row>180</xdr:row>
      <xdr:rowOff>28575</xdr:rowOff>
    </xdr:to>
    <xdr:sp>
      <xdr:nvSpPr>
        <xdr:cNvPr id="605" name="Line 100"/>
        <xdr:cNvSpPr>
          <a:spLocks/>
        </xdr:cNvSpPr>
      </xdr:nvSpPr>
      <xdr:spPr>
        <a:xfrm flipV="1">
          <a:off x="2085975" y="198501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179</xdr:row>
      <xdr:rowOff>76200</xdr:rowOff>
    </xdr:from>
    <xdr:to>
      <xdr:col>5</xdr:col>
      <xdr:colOff>28575</xdr:colOff>
      <xdr:row>180</xdr:row>
      <xdr:rowOff>28575</xdr:rowOff>
    </xdr:to>
    <xdr:sp>
      <xdr:nvSpPr>
        <xdr:cNvPr id="606" name="Line 101"/>
        <xdr:cNvSpPr>
          <a:spLocks/>
        </xdr:cNvSpPr>
      </xdr:nvSpPr>
      <xdr:spPr>
        <a:xfrm flipV="1">
          <a:off x="3009900" y="198501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163</xdr:row>
      <xdr:rowOff>76200</xdr:rowOff>
    </xdr:from>
    <xdr:to>
      <xdr:col>5</xdr:col>
      <xdr:colOff>314325</xdr:colOff>
      <xdr:row>169</xdr:row>
      <xdr:rowOff>47625</xdr:rowOff>
    </xdr:to>
    <xdr:sp>
      <xdr:nvSpPr>
        <xdr:cNvPr id="607" name="Line 102"/>
        <xdr:cNvSpPr>
          <a:spLocks/>
        </xdr:cNvSpPr>
      </xdr:nvSpPr>
      <xdr:spPr>
        <a:xfrm>
          <a:off x="3362325" y="18021300"/>
          <a:ext cx="0"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169</xdr:row>
      <xdr:rowOff>0</xdr:rowOff>
    </xdr:from>
    <xdr:to>
      <xdr:col>5</xdr:col>
      <xdr:colOff>342900</xdr:colOff>
      <xdr:row>169</xdr:row>
      <xdr:rowOff>0</xdr:rowOff>
    </xdr:to>
    <xdr:sp>
      <xdr:nvSpPr>
        <xdr:cNvPr id="608" name="Line 103"/>
        <xdr:cNvSpPr>
          <a:spLocks/>
        </xdr:cNvSpPr>
      </xdr:nvSpPr>
      <xdr:spPr>
        <a:xfrm>
          <a:off x="3333750" y="186309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164</xdr:row>
      <xdr:rowOff>0</xdr:rowOff>
    </xdr:from>
    <xdr:to>
      <xdr:col>5</xdr:col>
      <xdr:colOff>342900</xdr:colOff>
      <xdr:row>164</xdr:row>
      <xdr:rowOff>0</xdr:rowOff>
    </xdr:to>
    <xdr:sp>
      <xdr:nvSpPr>
        <xdr:cNvPr id="609" name="Line 104"/>
        <xdr:cNvSpPr>
          <a:spLocks/>
        </xdr:cNvSpPr>
      </xdr:nvSpPr>
      <xdr:spPr>
        <a:xfrm>
          <a:off x="3333750" y="180594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168</xdr:row>
      <xdr:rowOff>76200</xdr:rowOff>
    </xdr:from>
    <xdr:to>
      <xdr:col>5</xdr:col>
      <xdr:colOff>342900</xdr:colOff>
      <xdr:row>169</xdr:row>
      <xdr:rowOff>28575</xdr:rowOff>
    </xdr:to>
    <xdr:sp>
      <xdr:nvSpPr>
        <xdr:cNvPr id="610" name="Line 105"/>
        <xdr:cNvSpPr>
          <a:spLocks/>
        </xdr:cNvSpPr>
      </xdr:nvSpPr>
      <xdr:spPr>
        <a:xfrm flipV="1">
          <a:off x="3324225" y="185928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167</xdr:row>
      <xdr:rowOff>76200</xdr:rowOff>
    </xdr:from>
    <xdr:to>
      <xdr:col>5</xdr:col>
      <xdr:colOff>342900</xdr:colOff>
      <xdr:row>168</xdr:row>
      <xdr:rowOff>28575</xdr:rowOff>
    </xdr:to>
    <xdr:sp>
      <xdr:nvSpPr>
        <xdr:cNvPr id="611" name="Line 106"/>
        <xdr:cNvSpPr>
          <a:spLocks/>
        </xdr:cNvSpPr>
      </xdr:nvSpPr>
      <xdr:spPr>
        <a:xfrm flipV="1">
          <a:off x="3324225" y="184785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166</xdr:row>
      <xdr:rowOff>76200</xdr:rowOff>
    </xdr:from>
    <xdr:to>
      <xdr:col>5</xdr:col>
      <xdr:colOff>342900</xdr:colOff>
      <xdr:row>167</xdr:row>
      <xdr:rowOff>28575</xdr:rowOff>
    </xdr:to>
    <xdr:sp>
      <xdr:nvSpPr>
        <xdr:cNvPr id="612" name="Line 107"/>
        <xdr:cNvSpPr>
          <a:spLocks/>
        </xdr:cNvSpPr>
      </xdr:nvSpPr>
      <xdr:spPr>
        <a:xfrm flipV="1">
          <a:off x="3324225" y="183642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165</xdr:row>
      <xdr:rowOff>76200</xdr:rowOff>
    </xdr:from>
    <xdr:to>
      <xdr:col>5</xdr:col>
      <xdr:colOff>342900</xdr:colOff>
      <xdr:row>166</xdr:row>
      <xdr:rowOff>28575</xdr:rowOff>
    </xdr:to>
    <xdr:sp>
      <xdr:nvSpPr>
        <xdr:cNvPr id="613" name="Line 108"/>
        <xdr:cNvSpPr>
          <a:spLocks/>
        </xdr:cNvSpPr>
      </xdr:nvSpPr>
      <xdr:spPr>
        <a:xfrm flipV="1">
          <a:off x="3324225" y="182499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164</xdr:row>
      <xdr:rowOff>76200</xdr:rowOff>
    </xdr:from>
    <xdr:to>
      <xdr:col>5</xdr:col>
      <xdr:colOff>342900</xdr:colOff>
      <xdr:row>165</xdr:row>
      <xdr:rowOff>28575</xdr:rowOff>
    </xdr:to>
    <xdr:sp>
      <xdr:nvSpPr>
        <xdr:cNvPr id="614" name="Line 109"/>
        <xdr:cNvSpPr>
          <a:spLocks/>
        </xdr:cNvSpPr>
      </xdr:nvSpPr>
      <xdr:spPr>
        <a:xfrm flipV="1">
          <a:off x="3324225" y="181356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163</xdr:row>
      <xdr:rowOff>85725</xdr:rowOff>
    </xdr:from>
    <xdr:to>
      <xdr:col>5</xdr:col>
      <xdr:colOff>342900</xdr:colOff>
      <xdr:row>164</xdr:row>
      <xdr:rowOff>38100</xdr:rowOff>
    </xdr:to>
    <xdr:sp>
      <xdr:nvSpPr>
        <xdr:cNvPr id="615" name="Line 110"/>
        <xdr:cNvSpPr>
          <a:spLocks/>
        </xdr:cNvSpPr>
      </xdr:nvSpPr>
      <xdr:spPr>
        <a:xfrm flipV="1">
          <a:off x="3324225" y="1803082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146</xdr:row>
      <xdr:rowOff>85725</xdr:rowOff>
    </xdr:from>
    <xdr:to>
      <xdr:col>5</xdr:col>
      <xdr:colOff>371475</xdr:colOff>
      <xdr:row>147</xdr:row>
      <xdr:rowOff>38100</xdr:rowOff>
    </xdr:to>
    <xdr:sp>
      <xdr:nvSpPr>
        <xdr:cNvPr id="616" name="Line 111"/>
        <xdr:cNvSpPr>
          <a:spLocks/>
        </xdr:cNvSpPr>
      </xdr:nvSpPr>
      <xdr:spPr>
        <a:xfrm flipV="1">
          <a:off x="3352800" y="1620202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154</xdr:row>
      <xdr:rowOff>76200</xdr:rowOff>
    </xdr:from>
    <xdr:to>
      <xdr:col>2</xdr:col>
      <xdr:colOff>0</xdr:colOff>
      <xdr:row>155</xdr:row>
      <xdr:rowOff>47625</xdr:rowOff>
    </xdr:to>
    <xdr:sp>
      <xdr:nvSpPr>
        <xdr:cNvPr id="617" name="Line 113"/>
        <xdr:cNvSpPr>
          <a:spLocks/>
        </xdr:cNvSpPr>
      </xdr:nvSpPr>
      <xdr:spPr>
        <a:xfrm>
          <a:off x="1219200" y="171069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154</xdr:row>
      <xdr:rowOff>76200</xdr:rowOff>
    </xdr:from>
    <xdr:to>
      <xdr:col>3</xdr:col>
      <xdr:colOff>295275</xdr:colOff>
      <xdr:row>155</xdr:row>
      <xdr:rowOff>47625</xdr:rowOff>
    </xdr:to>
    <xdr:sp>
      <xdr:nvSpPr>
        <xdr:cNvPr id="618" name="Line 114"/>
        <xdr:cNvSpPr>
          <a:spLocks/>
        </xdr:cNvSpPr>
      </xdr:nvSpPr>
      <xdr:spPr>
        <a:xfrm>
          <a:off x="2124075" y="171069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154</xdr:row>
      <xdr:rowOff>76200</xdr:rowOff>
    </xdr:from>
    <xdr:to>
      <xdr:col>5</xdr:col>
      <xdr:colOff>0</xdr:colOff>
      <xdr:row>155</xdr:row>
      <xdr:rowOff>47625</xdr:rowOff>
    </xdr:to>
    <xdr:sp>
      <xdr:nvSpPr>
        <xdr:cNvPr id="619" name="Line 115"/>
        <xdr:cNvSpPr>
          <a:spLocks/>
        </xdr:cNvSpPr>
      </xdr:nvSpPr>
      <xdr:spPr>
        <a:xfrm>
          <a:off x="3048000" y="171069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154</xdr:row>
      <xdr:rowOff>76200</xdr:rowOff>
    </xdr:from>
    <xdr:to>
      <xdr:col>2</xdr:col>
      <xdr:colOff>28575</xdr:colOff>
      <xdr:row>155</xdr:row>
      <xdr:rowOff>28575</xdr:rowOff>
    </xdr:to>
    <xdr:sp>
      <xdr:nvSpPr>
        <xdr:cNvPr id="620" name="Line 116"/>
        <xdr:cNvSpPr>
          <a:spLocks/>
        </xdr:cNvSpPr>
      </xdr:nvSpPr>
      <xdr:spPr>
        <a:xfrm flipV="1">
          <a:off x="1181100" y="171069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257175</xdr:colOff>
      <xdr:row>154</xdr:row>
      <xdr:rowOff>76200</xdr:rowOff>
    </xdr:from>
    <xdr:to>
      <xdr:col>3</xdr:col>
      <xdr:colOff>323850</xdr:colOff>
      <xdr:row>155</xdr:row>
      <xdr:rowOff>28575</xdr:rowOff>
    </xdr:to>
    <xdr:sp>
      <xdr:nvSpPr>
        <xdr:cNvPr id="621" name="Line 117"/>
        <xdr:cNvSpPr>
          <a:spLocks/>
        </xdr:cNvSpPr>
      </xdr:nvSpPr>
      <xdr:spPr>
        <a:xfrm flipV="1">
          <a:off x="2085975" y="171069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154</xdr:row>
      <xdr:rowOff>76200</xdr:rowOff>
    </xdr:from>
    <xdr:to>
      <xdr:col>5</xdr:col>
      <xdr:colOff>28575</xdr:colOff>
      <xdr:row>155</xdr:row>
      <xdr:rowOff>28575</xdr:rowOff>
    </xdr:to>
    <xdr:sp>
      <xdr:nvSpPr>
        <xdr:cNvPr id="622" name="Line 118"/>
        <xdr:cNvSpPr>
          <a:spLocks/>
        </xdr:cNvSpPr>
      </xdr:nvSpPr>
      <xdr:spPr>
        <a:xfrm flipV="1">
          <a:off x="3009900" y="171069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142</xdr:row>
      <xdr:rowOff>85725</xdr:rowOff>
    </xdr:from>
    <xdr:to>
      <xdr:col>5</xdr:col>
      <xdr:colOff>371475</xdr:colOff>
      <xdr:row>143</xdr:row>
      <xdr:rowOff>38100</xdr:rowOff>
    </xdr:to>
    <xdr:sp>
      <xdr:nvSpPr>
        <xdr:cNvPr id="623" name="Line 119"/>
        <xdr:cNvSpPr>
          <a:spLocks/>
        </xdr:cNvSpPr>
      </xdr:nvSpPr>
      <xdr:spPr>
        <a:xfrm flipV="1">
          <a:off x="3352800" y="1574482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141</xdr:row>
      <xdr:rowOff>76200</xdr:rowOff>
    </xdr:from>
    <xdr:to>
      <xdr:col>5</xdr:col>
      <xdr:colOff>371475</xdr:colOff>
      <xdr:row>142</xdr:row>
      <xdr:rowOff>28575</xdr:rowOff>
    </xdr:to>
    <xdr:sp>
      <xdr:nvSpPr>
        <xdr:cNvPr id="624" name="Line 120"/>
        <xdr:cNvSpPr>
          <a:spLocks/>
        </xdr:cNvSpPr>
      </xdr:nvSpPr>
      <xdr:spPr>
        <a:xfrm flipV="1">
          <a:off x="3352800" y="156210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140</xdr:row>
      <xdr:rowOff>76200</xdr:rowOff>
    </xdr:from>
    <xdr:to>
      <xdr:col>5</xdr:col>
      <xdr:colOff>371475</xdr:colOff>
      <xdr:row>141</xdr:row>
      <xdr:rowOff>28575</xdr:rowOff>
    </xdr:to>
    <xdr:sp>
      <xdr:nvSpPr>
        <xdr:cNvPr id="625" name="Line 121"/>
        <xdr:cNvSpPr>
          <a:spLocks/>
        </xdr:cNvSpPr>
      </xdr:nvSpPr>
      <xdr:spPr>
        <a:xfrm flipV="1">
          <a:off x="3352800" y="155067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140</xdr:row>
      <xdr:rowOff>0</xdr:rowOff>
    </xdr:from>
    <xdr:to>
      <xdr:col>5</xdr:col>
      <xdr:colOff>381000</xdr:colOff>
      <xdr:row>140</xdr:row>
      <xdr:rowOff>0</xdr:rowOff>
    </xdr:to>
    <xdr:sp>
      <xdr:nvSpPr>
        <xdr:cNvPr id="626" name="Line 122"/>
        <xdr:cNvSpPr>
          <a:spLocks/>
        </xdr:cNvSpPr>
      </xdr:nvSpPr>
      <xdr:spPr>
        <a:xfrm>
          <a:off x="3362325" y="154305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139</xdr:row>
      <xdr:rowOff>85725</xdr:rowOff>
    </xdr:from>
    <xdr:to>
      <xdr:col>5</xdr:col>
      <xdr:colOff>371475</xdr:colOff>
      <xdr:row>140</xdr:row>
      <xdr:rowOff>38100</xdr:rowOff>
    </xdr:to>
    <xdr:sp>
      <xdr:nvSpPr>
        <xdr:cNvPr id="627" name="Line 123"/>
        <xdr:cNvSpPr>
          <a:spLocks/>
        </xdr:cNvSpPr>
      </xdr:nvSpPr>
      <xdr:spPr>
        <a:xfrm flipV="1">
          <a:off x="3352800" y="1540192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126</xdr:row>
      <xdr:rowOff>76200</xdr:rowOff>
    </xdr:from>
    <xdr:to>
      <xdr:col>2</xdr:col>
      <xdr:colOff>0</xdr:colOff>
      <xdr:row>127</xdr:row>
      <xdr:rowOff>47625</xdr:rowOff>
    </xdr:to>
    <xdr:sp>
      <xdr:nvSpPr>
        <xdr:cNvPr id="628" name="Line 124"/>
        <xdr:cNvSpPr>
          <a:spLocks/>
        </xdr:cNvSpPr>
      </xdr:nvSpPr>
      <xdr:spPr>
        <a:xfrm>
          <a:off x="1219200" y="140208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126</xdr:row>
      <xdr:rowOff>76200</xdr:rowOff>
    </xdr:from>
    <xdr:to>
      <xdr:col>3</xdr:col>
      <xdr:colOff>304800</xdr:colOff>
      <xdr:row>127</xdr:row>
      <xdr:rowOff>47625</xdr:rowOff>
    </xdr:to>
    <xdr:sp>
      <xdr:nvSpPr>
        <xdr:cNvPr id="629" name="Line 125"/>
        <xdr:cNvSpPr>
          <a:spLocks/>
        </xdr:cNvSpPr>
      </xdr:nvSpPr>
      <xdr:spPr>
        <a:xfrm>
          <a:off x="2133600" y="140208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126</xdr:row>
      <xdr:rowOff>76200</xdr:rowOff>
    </xdr:from>
    <xdr:to>
      <xdr:col>5</xdr:col>
      <xdr:colOff>0</xdr:colOff>
      <xdr:row>127</xdr:row>
      <xdr:rowOff>47625</xdr:rowOff>
    </xdr:to>
    <xdr:sp>
      <xdr:nvSpPr>
        <xdr:cNvPr id="630" name="Line 126"/>
        <xdr:cNvSpPr>
          <a:spLocks/>
        </xdr:cNvSpPr>
      </xdr:nvSpPr>
      <xdr:spPr>
        <a:xfrm>
          <a:off x="3048000" y="140208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126</xdr:row>
      <xdr:rowOff>76200</xdr:rowOff>
    </xdr:from>
    <xdr:to>
      <xdr:col>2</xdr:col>
      <xdr:colOff>28575</xdr:colOff>
      <xdr:row>127</xdr:row>
      <xdr:rowOff>28575</xdr:rowOff>
    </xdr:to>
    <xdr:sp>
      <xdr:nvSpPr>
        <xdr:cNvPr id="631" name="Line 127"/>
        <xdr:cNvSpPr>
          <a:spLocks/>
        </xdr:cNvSpPr>
      </xdr:nvSpPr>
      <xdr:spPr>
        <a:xfrm flipV="1">
          <a:off x="1181100" y="140208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266700</xdr:colOff>
      <xdr:row>126</xdr:row>
      <xdr:rowOff>76200</xdr:rowOff>
    </xdr:from>
    <xdr:to>
      <xdr:col>3</xdr:col>
      <xdr:colOff>333375</xdr:colOff>
      <xdr:row>127</xdr:row>
      <xdr:rowOff>28575</xdr:rowOff>
    </xdr:to>
    <xdr:sp>
      <xdr:nvSpPr>
        <xdr:cNvPr id="632" name="Line 128"/>
        <xdr:cNvSpPr>
          <a:spLocks/>
        </xdr:cNvSpPr>
      </xdr:nvSpPr>
      <xdr:spPr>
        <a:xfrm flipV="1">
          <a:off x="2095500" y="140208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126</xdr:row>
      <xdr:rowOff>76200</xdr:rowOff>
    </xdr:from>
    <xdr:to>
      <xdr:col>5</xdr:col>
      <xdr:colOff>28575</xdr:colOff>
      <xdr:row>127</xdr:row>
      <xdr:rowOff>28575</xdr:rowOff>
    </xdr:to>
    <xdr:sp>
      <xdr:nvSpPr>
        <xdr:cNvPr id="633" name="Line 129"/>
        <xdr:cNvSpPr>
          <a:spLocks/>
        </xdr:cNvSpPr>
      </xdr:nvSpPr>
      <xdr:spPr>
        <a:xfrm flipV="1">
          <a:off x="3009900" y="140208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120</xdr:row>
      <xdr:rowOff>76200</xdr:rowOff>
    </xdr:from>
    <xdr:to>
      <xdr:col>5</xdr:col>
      <xdr:colOff>361950</xdr:colOff>
      <xdr:row>121</xdr:row>
      <xdr:rowOff>28575</xdr:rowOff>
    </xdr:to>
    <xdr:sp>
      <xdr:nvSpPr>
        <xdr:cNvPr id="634" name="Line 130"/>
        <xdr:cNvSpPr>
          <a:spLocks/>
        </xdr:cNvSpPr>
      </xdr:nvSpPr>
      <xdr:spPr>
        <a:xfrm flipV="1">
          <a:off x="3343275" y="133350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116</xdr:row>
      <xdr:rowOff>76200</xdr:rowOff>
    </xdr:from>
    <xdr:to>
      <xdr:col>5</xdr:col>
      <xdr:colOff>361950</xdr:colOff>
      <xdr:row>117</xdr:row>
      <xdr:rowOff>28575</xdr:rowOff>
    </xdr:to>
    <xdr:sp>
      <xdr:nvSpPr>
        <xdr:cNvPr id="635" name="Line 131"/>
        <xdr:cNvSpPr>
          <a:spLocks/>
        </xdr:cNvSpPr>
      </xdr:nvSpPr>
      <xdr:spPr>
        <a:xfrm flipV="1">
          <a:off x="3343275" y="128778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115</xdr:row>
      <xdr:rowOff>76200</xdr:rowOff>
    </xdr:from>
    <xdr:to>
      <xdr:col>5</xdr:col>
      <xdr:colOff>361950</xdr:colOff>
      <xdr:row>116</xdr:row>
      <xdr:rowOff>28575</xdr:rowOff>
    </xdr:to>
    <xdr:sp>
      <xdr:nvSpPr>
        <xdr:cNvPr id="636" name="Line 132"/>
        <xdr:cNvSpPr>
          <a:spLocks/>
        </xdr:cNvSpPr>
      </xdr:nvSpPr>
      <xdr:spPr>
        <a:xfrm flipV="1">
          <a:off x="3343275" y="127635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114</xdr:row>
      <xdr:rowOff>76200</xdr:rowOff>
    </xdr:from>
    <xdr:to>
      <xdr:col>5</xdr:col>
      <xdr:colOff>361950</xdr:colOff>
      <xdr:row>115</xdr:row>
      <xdr:rowOff>28575</xdr:rowOff>
    </xdr:to>
    <xdr:sp>
      <xdr:nvSpPr>
        <xdr:cNvPr id="637" name="Line 133"/>
        <xdr:cNvSpPr>
          <a:spLocks/>
        </xdr:cNvSpPr>
      </xdr:nvSpPr>
      <xdr:spPr>
        <a:xfrm flipV="1">
          <a:off x="3343275" y="126492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113</xdr:row>
      <xdr:rowOff>76200</xdr:rowOff>
    </xdr:from>
    <xdr:to>
      <xdr:col>5</xdr:col>
      <xdr:colOff>361950</xdr:colOff>
      <xdr:row>114</xdr:row>
      <xdr:rowOff>28575</xdr:rowOff>
    </xdr:to>
    <xdr:sp>
      <xdr:nvSpPr>
        <xdr:cNvPr id="638" name="Line 134"/>
        <xdr:cNvSpPr>
          <a:spLocks/>
        </xdr:cNvSpPr>
      </xdr:nvSpPr>
      <xdr:spPr>
        <a:xfrm flipV="1">
          <a:off x="3343275" y="125349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102</xdr:row>
      <xdr:rowOff>76200</xdr:rowOff>
    </xdr:from>
    <xdr:to>
      <xdr:col>2</xdr:col>
      <xdr:colOff>0</xdr:colOff>
      <xdr:row>103</xdr:row>
      <xdr:rowOff>47625</xdr:rowOff>
    </xdr:to>
    <xdr:sp>
      <xdr:nvSpPr>
        <xdr:cNvPr id="639" name="Line 135"/>
        <xdr:cNvSpPr>
          <a:spLocks/>
        </xdr:cNvSpPr>
      </xdr:nvSpPr>
      <xdr:spPr>
        <a:xfrm>
          <a:off x="1219200" y="113919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102</xdr:row>
      <xdr:rowOff>76200</xdr:rowOff>
    </xdr:from>
    <xdr:to>
      <xdr:col>5</xdr:col>
      <xdr:colOff>0</xdr:colOff>
      <xdr:row>103</xdr:row>
      <xdr:rowOff>47625</xdr:rowOff>
    </xdr:to>
    <xdr:sp>
      <xdr:nvSpPr>
        <xdr:cNvPr id="640" name="Line 136"/>
        <xdr:cNvSpPr>
          <a:spLocks/>
        </xdr:cNvSpPr>
      </xdr:nvSpPr>
      <xdr:spPr>
        <a:xfrm>
          <a:off x="3048000" y="113919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102</xdr:row>
      <xdr:rowOff>76200</xdr:rowOff>
    </xdr:from>
    <xdr:to>
      <xdr:col>2</xdr:col>
      <xdr:colOff>28575</xdr:colOff>
      <xdr:row>103</xdr:row>
      <xdr:rowOff>28575</xdr:rowOff>
    </xdr:to>
    <xdr:sp>
      <xdr:nvSpPr>
        <xdr:cNvPr id="641" name="Line 137"/>
        <xdr:cNvSpPr>
          <a:spLocks/>
        </xdr:cNvSpPr>
      </xdr:nvSpPr>
      <xdr:spPr>
        <a:xfrm flipV="1">
          <a:off x="1181100" y="113919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102</xdr:row>
      <xdr:rowOff>76200</xdr:rowOff>
    </xdr:from>
    <xdr:to>
      <xdr:col>5</xdr:col>
      <xdr:colOff>28575</xdr:colOff>
      <xdr:row>103</xdr:row>
      <xdr:rowOff>28575</xdr:rowOff>
    </xdr:to>
    <xdr:sp>
      <xdr:nvSpPr>
        <xdr:cNvPr id="642" name="Line 138"/>
        <xdr:cNvSpPr>
          <a:spLocks/>
        </xdr:cNvSpPr>
      </xdr:nvSpPr>
      <xdr:spPr>
        <a:xfrm flipV="1">
          <a:off x="3009900" y="113919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94</xdr:row>
      <xdr:rowOff>76200</xdr:rowOff>
    </xdr:from>
    <xdr:to>
      <xdr:col>5</xdr:col>
      <xdr:colOff>361950</xdr:colOff>
      <xdr:row>95</xdr:row>
      <xdr:rowOff>28575</xdr:rowOff>
    </xdr:to>
    <xdr:sp>
      <xdr:nvSpPr>
        <xdr:cNvPr id="643" name="Line 139"/>
        <xdr:cNvSpPr>
          <a:spLocks/>
        </xdr:cNvSpPr>
      </xdr:nvSpPr>
      <xdr:spPr>
        <a:xfrm flipV="1">
          <a:off x="3343275" y="104775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90</xdr:row>
      <xdr:rowOff>76200</xdr:rowOff>
    </xdr:from>
    <xdr:to>
      <xdr:col>5</xdr:col>
      <xdr:colOff>361950</xdr:colOff>
      <xdr:row>91</xdr:row>
      <xdr:rowOff>28575</xdr:rowOff>
    </xdr:to>
    <xdr:sp>
      <xdr:nvSpPr>
        <xdr:cNvPr id="644" name="Line 140"/>
        <xdr:cNvSpPr>
          <a:spLocks/>
        </xdr:cNvSpPr>
      </xdr:nvSpPr>
      <xdr:spPr>
        <a:xfrm flipV="1">
          <a:off x="3343275" y="100203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89</xdr:row>
      <xdr:rowOff>76200</xdr:rowOff>
    </xdr:from>
    <xdr:to>
      <xdr:col>5</xdr:col>
      <xdr:colOff>361950</xdr:colOff>
      <xdr:row>90</xdr:row>
      <xdr:rowOff>28575</xdr:rowOff>
    </xdr:to>
    <xdr:sp>
      <xdr:nvSpPr>
        <xdr:cNvPr id="645" name="Line 141"/>
        <xdr:cNvSpPr>
          <a:spLocks/>
        </xdr:cNvSpPr>
      </xdr:nvSpPr>
      <xdr:spPr>
        <a:xfrm flipV="1">
          <a:off x="3343275" y="99060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88</xdr:row>
      <xdr:rowOff>85725</xdr:rowOff>
    </xdr:from>
    <xdr:to>
      <xdr:col>5</xdr:col>
      <xdr:colOff>361950</xdr:colOff>
      <xdr:row>89</xdr:row>
      <xdr:rowOff>38100</xdr:rowOff>
    </xdr:to>
    <xdr:sp>
      <xdr:nvSpPr>
        <xdr:cNvPr id="646" name="Line 142"/>
        <xdr:cNvSpPr>
          <a:spLocks/>
        </xdr:cNvSpPr>
      </xdr:nvSpPr>
      <xdr:spPr>
        <a:xfrm flipV="1">
          <a:off x="3343275" y="980122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87</xdr:row>
      <xdr:rowOff>76200</xdr:rowOff>
    </xdr:from>
    <xdr:to>
      <xdr:col>5</xdr:col>
      <xdr:colOff>361950</xdr:colOff>
      <xdr:row>88</xdr:row>
      <xdr:rowOff>28575</xdr:rowOff>
    </xdr:to>
    <xdr:sp>
      <xdr:nvSpPr>
        <xdr:cNvPr id="647" name="Line 143"/>
        <xdr:cNvSpPr>
          <a:spLocks/>
        </xdr:cNvSpPr>
      </xdr:nvSpPr>
      <xdr:spPr>
        <a:xfrm flipV="1">
          <a:off x="3343275" y="96774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75</xdr:row>
      <xdr:rowOff>76200</xdr:rowOff>
    </xdr:from>
    <xdr:to>
      <xdr:col>2</xdr:col>
      <xdr:colOff>0</xdr:colOff>
      <xdr:row>76</xdr:row>
      <xdr:rowOff>47625</xdr:rowOff>
    </xdr:to>
    <xdr:sp>
      <xdr:nvSpPr>
        <xdr:cNvPr id="648" name="Line 144"/>
        <xdr:cNvSpPr>
          <a:spLocks/>
        </xdr:cNvSpPr>
      </xdr:nvSpPr>
      <xdr:spPr>
        <a:xfrm>
          <a:off x="1219200" y="84201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75</xdr:row>
      <xdr:rowOff>76200</xdr:rowOff>
    </xdr:from>
    <xdr:to>
      <xdr:col>5</xdr:col>
      <xdr:colOff>0</xdr:colOff>
      <xdr:row>76</xdr:row>
      <xdr:rowOff>47625</xdr:rowOff>
    </xdr:to>
    <xdr:sp>
      <xdr:nvSpPr>
        <xdr:cNvPr id="649" name="Line 145"/>
        <xdr:cNvSpPr>
          <a:spLocks/>
        </xdr:cNvSpPr>
      </xdr:nvSpPr>
      <xdr:spPr>
        <a:xfrm>
          <a:off x="3048000" y="84201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75</xdr:row>
      <xdr:rowOff>76200</xdr:rowOff>
    </xdr:from>
    <xdr:to>
      <xdr:col>2</xdr:col>
      <xdr:colOff>28575</xdr:colOff>
      <xdr:row>76</xdr:row>
      <xdr:rowOff>28575</xdr:rowOff>
    </xdr:to>
    <xdr:sp>
      <xdr:nvSpPr>
        <xdr:cNvPr id="650" name="Line 146"/>
        <xdr:cNvSpPr>
          <a:spLocks/>
        </xdr:cNvSpPr>
      </xdr:nvSpPr>
      <xdr:spPr>
        <a:xfrm flipV="1">
          <a:off x="1181100" y="84201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75</xdr:row>
      <xdr:rowOff>76200</xdr:rowOff>
    </xdr:from>
    <xdr:to>
      <xdr:col>5</xdr:col>
      <xdr:colOff>28575</xdr:colOff>
      <xdr:row>76</xdr:row>
      <xdr:rowOff>28575</xdr:rowOff>
    </xdr:to>
    <xdr:sp>
      <xdr:nvSpPr>
        <xdr:cNvPr id="651" name="Line 147"/>
        <xdr:cNvSpPr>
          <a:spLocks/>
        </xdr:cNvSpPr>
      </xdr:nvSpPr>
      <xdr:spPr>
        <a:xfrm flipV="1">
          <a:off x="3009900" y="84201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75</xdr:row>
      <xdr:rowOff>76200</xdr:rowOff>
    </xdr:from>
    <xdr:to>
      <xdr:col>3</xdr:col>
      <xdr:colOff>295275</xdr:colOff>
      <xdr:row>76</xdr:row>
      <xdr:rowOff>47625</xdr:rowOff>
    </xdr:to>
    <xdr:sp>
      <xdr:nvSpPr>
        <xdr:cNvPr id="652" name="Line 148"/>
        <xdr:cNvSpPr>
          <a:spLocks/>
        </xdr:cNvSpPr>
      </xdr:nvSpPr>
      <xdr:spPr>
        <a:xfrm>
          <a:off x="2124075" y="84201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257175</xdr:colOff>
      <xdr:row>75</xdr:row>
      <xdr:rowOff>76200</xdr:rowOff>
    </xdr:from>
    <xdr:to>
      <xdr:col>3</xdr:col>
      <xdr:colOff>323850</xdr:colOff>
      <xdr:row>76</xdr:row>
      <xdr:rowOff>28575</xdr:rowOff>
    </xdr:to>
    <xdr:sp>
      <xdr:nvSpPr>
        <xdr:cNvPr id="653" name="Line 149"/>
        <xdr:cNvSpPr>
          <a:spLocks/>
        </xdr:cNvSpPr>
      </xdr:nvSpPr>
      <xdr:spPr>
        <a:xfrm flipV="1">
          <a:off x="2085975" y="84201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69</xdr:row>
      <xdr:rowOff>85725</xdr:rowOff>
    </xdr:from>
    <xdr:to>
      <xdr:col>5</xdr:col>
      <xdr:colOff>361950</xdr:colOff>
      <xdr:row>70</xdr:row>
      <xdr:rowOff>38100</xdr:rowOff>
    </xdr:to>
    <xdr:sp>
      <xdr:nvSpPr>
        <xdr:cNvPr id="654" name="Line 150"/>
        <xdr:cNvSpPr>
          <a:spLocks/>
        </xdr:cNvSpPr>
      </xdr:nvSpPr>
      <xdr:spPr>
        <a:xfrm flipV="1">
          <a:off x="3343275" y="774382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65</xdr:row>
      <xdr:rowOff>76200</xdr:rowOff>
    </xdr:from>
    <xdr:to>
      <xdr:col>5</xdr:col>
      <xdr:colOff>352425</xdr:colOff>
      <xdr:row>66</xdr:row>
      <xdr:rowOff>28575</xdr:rowOff>
    </xdr:to>
    <xdr:sp>
      <xdr:nvSpPr>
        <xdr:cNvPr id="655" name="Line 151"/>
        <xdr:cNvSpPr>
          <a:spLocks/>
        </xdr:cNvSpPr>
      </xdr:nvSpPr>
      <xdr:spPr>
        <a:xfrm flipV="1">
          <a:off x="3333750" y="72771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64</xdr:row>
      <xdr:rowOff>85725</xdr:rowOff>
    </xdr:from>
    <xdr:to>
      <xdr:col>5</xdr:col>
      <xdr:colOff>352425</xdr:colOff>
      <xdr:row>65</xdr:row>
      <xdr:rowOff>38100</xdr:rowOff>
    </xdr:to>
    <xdr:sp>
      <xdr:nvSpPr>
        <xdr:cNvPr id="656" name="Line 152"/>
        <xdr:cNvSpPr>
          <a:spLocks/>
        </xdr:cNvSpPr>
      </xdr:nvSpPr>
      <xdr:spPr>
        <a:xfrm flipV="1">
          <a:off x="3333750" y="717232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63</xdr:row>
      <xdr:rowOff>85725</xdr:rowOff>
    </xdr:from>
    <xdr:to>
      <xdr:col>5</xdr:col>
      <xdr:colOff>352425</xdr:colOff>
      <xdr:row>64</xdr:row>
      <xdr:rowOff>38100</xdr:rowOff>
    </xdr:to>
    <xdr:sp>
      <xdr:nvSpPr>
        <xdr:cNvPr id="657" name="Line 153"/>
        <xdr:cNvSpPr>
          <a:spLocks/>
        </xdr:cNvSpPr>
      </xdr:nvSpPr>
      <xdr:spPr>
        <a:xfrm flipV="1">
          <a:off x="3333750" y="705802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62</xdr:row>
      <xdr:rowOff>85725</xdr:rowOff>
    </xdr:from>
    <xdr:to>
      <xdr:col>5</xdr:col>
      <xdr:colOff>352425</xdr:colOff>
      <xdr:row>63</xdr:row>
      <xdr:rowOff>38100</xdr:rowOff>
    </xdr:to>
    <xdr:sp>
      <xdr:nvSpPr>
        <xdr:cNvPr id="658" name="Line 154"/>
        <xdr:cNvSpPr>
          <a:spLocks/>
        </xdr:cNvSpPr>
      </xdr:nvSpPr>
      <xdr:spPr>
        <a:xfrm flipV="1">
          <a:off x="3333750" y="694372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51</xdr:row>
      <xdr:rowOff>76200</xdr:rowOff>
    </xdr:from>
    <xdr:to>
      <xdr:col>2</xdr:col>
      <xdr:colOff>0</xdr:colOff>
      <xdr:row>52</xdr:row>
      <xdr:rowOff>47625</xdr:rowOff>
    </xdr:to>
    <xdr:sp>
      <xdr:nvSpPr>
        <xdr:cNvPr id="659" name="Line 155"/>
        <xdr:cNvSpPr>
          <a:spLocks/>
        </xdr:cNvSpPr>
      </xdr:nvSpPr>
      <xdr:spPr>
        <a:xfrm>
          <a:off x="1219200" y="57912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51</xdr:row>
      <xdr:rowOff>76200</xdr:rowOff>
    </xdr:from>
    <xdr:to>
      <xdr:col>3</xdr:col>
      <xdr:colOff>295275</xdr:colOff>
      <xdr:row>52</xdr:row>
      <xdr:rowOff>47625</xdr:rowOff>
    </xdr:to>
    <xdr:sp>
      <xdr:nvSpPr>
        <xdr:cNvPr id="660" name="Line 156"/>
        <xdr:cNvSpPr>
          <a:spLocks/>
        </xdr:cNvSpPr>
      </xdr:nvSpPr>
      <xdr:spPr>
        <a:xfrm>
          <a:off x="2124075" y="5791200"/>
          <a:ext cx="0" cy="85725"/>
        </a:xfrm>
        <a:prstGeom prst="line">
          <a:avLst/>
        </a:prstGeom>
        <a:pattFill prst="pct50">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51</xdr:row>
      <xdr:rowOff>76200</xdr:rowOff>
    </xdr:from>
    <xdr:to>
      <xdr:col>5</xdr:col>
      <xdr:colOff>0</xdr:colOff>
      <xdr:row>52</xdr:row>
      <xdr:rowOff>47625</xdr:rowOff>
    </xdr:to>
    <xdr:sp>
      <xdr:nvSpPr>
        <xdr:cNvPr id="661" name="Line 157"/>
        <xdr:cNvSpPr>
          <a:spLocks/>
        </xdr:cNvSpPr>
      </xdr:nvSpPr>
      <xdr:spPr>
        <a:xfrm>
          <a:off x="3048000" y="5791200"/>
          <a:ext cx="0" cy="85725"/>
        </a:xfrm>
        <a:prstGeom prst="line">
          <a:avLst/>
        </a:prstGeom>
        <a:pattFill prst="pct50">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51</xdr:row>
      <xdr:rowOff>76200</xdr:rowOff>
    </xdr:from>
    <xdr:to>
      <xdr:col>2</xdr:col>
      <xdr:colOff>28575</xdr:colOff>
      <xdr:row>52</xdr:row>
      <xdr:rowOff>28575</xdr:rowOff>
    </xdr:to>
    <xdr:sp>
      <xdr:nvSpPr>
        <xdr:cNvPr id="662" name="Line 158"/>
        <xdr:cNvSpPr>
          <a:spLocks/>
        </xdr:cNvSpPr>
      </xdr:nvSpPr>
      <xdr:spPr>
        <a:xfrm flipV="1">
          <a:off x="1181100" y="57912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257175</xdr:colOff>
      <xdr:row>51</xdr:row>
      <xdr:rowOff>76200</xdr:rowOff>
    </xdr:from>
    <xdr:to>
      <xdr:col>3</xdr:col>
      <xdr:colOff>323850</xdr:colOff>
      <xdr:row>52</xdr:row>
      <xdr:rowOff>28575</xdr:rowOff>
    </xdr:to>
    <xdr:sp>
      <xdr:nvSpPr>
        <xdr:cNvPr id="663" name="Line 159"/>
        <xdr:cNvSpPr>
          <a:spLocks/>
        </xdr:cNvSpPr>
      </xdr:nvSpPr>
      <xdr:spPr>
        <a:xfrm flipV="1">
          <a:off x="2085975" y="5791200"/>
          <a:ext cx="66675" cy="66675"/>
        </a:xfrm>
        <a:prstGeom prst="line">
          <a:avLst/>
        </a:prstGeom>
        <a:pattFill prst="pct50">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51</xdr:row>
      <xdr:rowOff>76200</xdr:rowOff>
    </xdr:from>
    <xdr:to>
      <xdr:col>5</xdr:col>
      <xdr:colOff>28575</xdr:colOff>
      <xdr:row>52</xdr:row>
      <xdr:rowOff>28575</xdr:rowOff>
    </xdr:to>
    <xdr:sp>
      <xdr:nvSpPr>
        <xdr:cNvPr id="664" name="Line 160"/>
        <xdr:cNvSpPr>
          <a:spLocks/>
        </xdr:cNvSpPr>
      </xdr:nvSpPr>
      <xdr:spPr>
        <a:xfrm flipV="1">
          <a:off x="3009900" y="5791200"/>
          <a:ext cx="66675" cy="66675"/>
        </a:xfrm>
        <a:prstGeom prst="line">
          <a:avLst/>
        </a:prstGeom>
        <a:pattFill prst="pct50">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43</xdr:row>
      <xdr:rowOff>76200</xdr:rowOff>
    </xdr:from>
    <xdr:to>
      <xdr:col>5</xdr:col>
      <xdr:colOff>361950</xdr:colOff>
      <xdr:row>44</xdr:row>
      <xdr:rowOff>28575</xdr:rowOff>
    </xdr:to>
    <xdr:sp>
      <xdr:nvSpPr>
        <xdr:cNvPr id="665" name="Line 161"/>
        <xdr:cNvSpPr>
          <a:spLocks/>
        </xdr:cNvSpPr>
      </xdr:nvSpPr>
      <xdr:spPr>
        <a:xfrm flipV="1">
          <a:off x="3343275" y="48768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39</xdr:row>
      <xdr:rowOff>76200</xdr:rowOff>
    </xdr:from>
    <xdr:to>
      <xdr:col>5</xdr:col>
      <xdr:colOff>361950</xdr:colOff>
      <xdr:row>40</xdr:row>
      <xdr:rowOff>28575</xdr:rowOff>
    </xdr:to>
    <xdr:sp>
      <xdr:nvSpPr>
        <xdr:cNvPr id="666" name="Line 162"/>
        <xdr:cNvSpPr>
          <a:spLocks/>
        </xdr:cNvSpPr>
      </xdr:nvSpPr>
      <xdr:spPr>
        <a:xfrm flipV="1">
          <a:off x="3343275" y="44196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38</xdr:row>
      <xdr:rowOff>76200</xdr:rowOff>
    </xdr:from>
    <xdr:to>
      <xdr:col>5</xdr:col>
      <xdr:colOff>361950</xdr:colOff>
      <xdr:row>39</xdr:row>
      <xdr:rowOff>28575</xdr:rowOff>
    </xdr:to>
    <xdr:sp>
      <xdr:nvSpPr>
        <xdr:cNvPr id="667" name="Line 163"/>
        <xdr:cNvSpPr>
          <a:spLocks/>
        </xdr:cNvSpPr>
      </xdr:nvSpPr>
      <xdr:spPr>
        <a:xfrm flipV="1">
          <a:off x="3343275" y="43053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37</xdr:row>
      <xdr:rowOff>85725</xdr:rowOff>
    </xdr:from>
    <xdr:to>
      <xdr:col>5</xdr:col>
      <xdr:colOff>361950</xdr:colOff>
      <xdr:row>38</xdr:row>
      <xdr:rowOff>38100</xdr:rowOff>
    </xdr:to>
    <xdr:sp>
      <xdr:nvSpPr>
        <xdr:cNvPr id="668" name="Line 164"/>
        <xdr:cNvSpPr>
          <a:spLocks/>
        </xdr:cNvSpPr>
      </xdr:nvSpPr>
      <xdr:spPr>
        <a:xfrm flipV="1">
          <a:off x="3343275" y="420052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36</xdr:row>
      <xdr:rowOff>76200</xdr:rowOff>
    </xdr:from>
    <xdr:to>
      <xdr:col>5</xdr:col>
      <xdr:colOff>361950</xdr:colOff>
      <xdr:row>37</xdr:row>
      <xdr:rowOff>28575</xdr:rowOff>
    </xdr:to>
    <xdr:sp>
      <xdr:nvSpPr>
        <xdr:cNvPr id="669" name="Line 165"/>
        <xdr:cNvSpPr>
          <a:spLocks/>
        </xdr:cNvSpPr>
      </xdr:nvSpPr>
      <xdr:spPr>
        <a:xfrm flipV="1">
          <a:off x="3343275" y="40767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23</xdr:row>
      <xdr:rowOff>76200</xdr:rowOff>
    </xdr:from>
    <xdr:to>
      <xdr:col>2</xdr:col>
      <xdr:colOff>0</xdr:colOff>
      <xdr:row>24</xdr:row>
      <xdr:rowOff>47625</xdr:rowOff>
    </xdr:to>
    <xdr:sp>
      <xdr:nvSpPr>
        <xdr:cNvPr id="670" name="Line 166"/>
        <xdr:cNvSpPr>
          <a:spLocks/>
        </xdr:cNvSpPr>
      </xdr:nvSpPr>
      <xdr:spPr>
        <a:xfrm>
          <a:off x="1219200" y="27051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23</xdr:row>
      <xdr:rowOff>76200</xdr:rowOff>
    </xdr:from>
    <xdr:to>
      <xdr:col>3</xdr:col>
      <xdr:colOff>304800</xdr:colOff>
      <xdr:row>24</xdr:row>
      <xdr:rowOff>47625</xdr:rowOff>
    </xdr:to>
    <xdr:sp>
      <xdr:nvSpPr>
        <xdr:cNvPr id="671" name="Line 167"/>
        <xdr:cNvSpPr>
          <a:spLocks/>
        </xdr:cNvSpPr>
      </xdr:nvSpPr>
      <xdr:spPr>
        <a:xfrm>
          <a:off x="2133600" y="27051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23</xdr:row>
      <xdr:rowOff>76200</xdr:rowOff>
    </xdr:from>
    <xdr:to>
      <xdr:col>5</xdr:col>
      <xdr:colOff>0</xdr:colOff>
      <xdr:row>24</xdr:row>
      <xdr:rowOff>47625</xdr:rowOff>
    </xdr:to>
    <xdr:sp>
      <xdr:nvSpPr>
        <xdr:cNvPr id="672" name="Line 168"/>
        <xdr:cNvSpPr>
          <a:spLocks/>
        </xdr:cNvSpPr>
      </xdr:nvSpPr>
      <xdr:spPr>
        <a:xfrm>
          <a:off x="3048000" y="27051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23</xdr:row>
      <xdr:rowOff>76200</xdr:rowOff>
    </xdr:from>
    <xdr:to>
      <xdr:col>2</xdr:col>
      <xdr:colOff>28575</xdr:colOff>
      <xdr:row>24</xdr:row>
      <xdr:rowOff>28575</xdr:rowOff>
    </xdr:to>
    <xdr:sp>
      <xdr:nvSpPr>
        <xdr:cNvPr id="673" name="Line 170"/>
        <xdr:cNvSpPr>
          <a:spLocks/>
        </xdr:cNvSpPr>
      </xdr:nvSpPr>
      <xdr:spPr>
        <a:xfrm flipV="1">
          <a:off x="1181100" y="27051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266700</xdr:colOff>
      <xdr:row>23</xdr:row>
      <xdr:rowOff>76200</xdr:rowOff>
    </xdr:from>
    <xdr:to>
      <xdr:col>3</xdr:col>
      <xdr:colOff>333375</xdr:colOff>
      <xdr:row>24</xdr:row>
      <xdr:rowOff>28575</xdr:rowOff>
    </xdr:to>
    <xdr:sp>
      <xdr:nvSpPr>
        <xdr:cNvPr id="674" name="Line 171"/>
        <xdr:cNvSpPr>
          <a:spLocks/>
        </xdr:cNvSpPr>
      </xdr:nvSpPr>
      <xdr:spPr>
        <a:xfrm flipV="1">
          <a:off x="2095500" y="27051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23</xdr:row>
      <xdr:rowOff>76200</xdr:rowOff>
    </xdr:from>
    <xdr:to>
      <xdr:col>5</xdr:col>
      <xdr:colOff>28575</xdr:colOff>
      <xdr:row>24</xdr:row>
      <xdr:rowOff>28575</xdr:rowOff>
    </xdr:to>
    <xdr:sp>
      <xdr:nvSpPr>
        <xdr:cNvPr id="675" name="Line 172"/>
        <xdr:cNvSpPr>
          <a:spLocks/>
        </xdr:cNvSpPr>
      </xdr:nvSpPr>
      <xdr:spPr>
        <a:xfrm flipV="1">
          <a:off x="3009900" y="27051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17</xdr:row>
      <xdr:rowOff>76200</xdr:rowOff>
    </xdr:from>
    <xdr:to>
      <xdr:col>5</xdr:col>
      <xdr:colOff>352425</xdr:colOff>
      <xdr:row>18</xdr:row>
      <xdr:rowOff>28575</xdr:rowOff>
    </xdr:to>
    <xdr:sp>
      <xdr:nvSpPr>
        <xdr:cNvPr id="676" name="Line 173"/>
        <xdr:cNvSpPr>
          <a:spLocks/>
        </xdr:cNvSpPr>
      </xdr:nvSpPr>
      <xdr:spPr>
        <a:xfrm flipV="1">
          <a:off x="3333750" y="20193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13</xdr:row>
      <xdr:rowOff>76200</xdr:rowOff>
    </xdr:from>
    <xdr:to>
      <xdr:col>5</xdr:col>
      <xdr:colOff>342900</xdr:colOff>
      <xdr:row>14</xdr:row>
      <xdr:rowOff>28575</xdr:rowOff>
    </xdr:to>
    <xdr:sp>
      <xdr:nvSpPr>
        <xdr:cNvPr id="677" name="Line 174"/>
        <xdr:cNvSpPr>
          <a:spLocks/>
        </xdr:cNvSpPr>
      </xdr:nvSpPr>
      <xdr:spPr>
        <a:xfrm flipV="1">
          <a:off x="3324225" y="15621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12</xdr:row>
      <xdr:rowOff>76200</xdr:rowOff>
    </xdr:from>
    <xdr:to>
      <xdr:col>5</xdr:col>
      <xdr:colOff>342900</xdr:colOff>
      <xdr:row>13</xdr:row>
      <xdr:rowOff>28575</xdr:rowOff>
    </xdr:to>
    <xdr:sp>
      <xdr:nvSpPr>
        <xdr:cNvPr id="678" name="Line 175"/>
        <xdr:cNvSpPr>
          <a:spLocks/>
        </xdr:cNvSpPr>
      </xdr:nvSpPr>
      <xdr:spPr>
        <a:xfrm flipV="1">
          <a:off x="3324225" y="14478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11</xdr:row>
      <xdr:rowOff>76200</xdr:rowOff>
    </xdr:from>
    <xdr:to>
      <xdr:col>5</xdr:col>
      <xdr:colOff>342900</xdr:colOff>
      <xdr:row>12</xdr:row>
      <xdr:rowOff>28575</xdr:rowOff>
    </xdr:to>
    <xdr:sp>
      <xdr:nvSpPr>
        <xdr:cNvPr id="679" name="Line 176"/>
        <xdr:cNvSpPr>
          <a:spLocks/>
        </xdr:cNvSpPr>
      </xdr:nvSpPr>
      <xdr:spPr>
        <a:xfrm flipV="1">
          <a:off x="3324225" y="13335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10</xdr:row>
      <xdr:rowOff>76200</xdr:rowOff>
    </xdr:from>
    <xdr:to>
      <xdr:col>5</xdr:col>
      <xdr:colOff>342900</xdr:colOff>
      <xdr:row>11</xdr:row>
      <xdr:rowOff>28575</xdr:rowOff>
    </xdr:to>
    <xdr:sp>
      <xdr:nvSpPr>
        <xdr:cNvPr id="680" name="Line 177"/>
        <xdr:cNvSpPr>
          <a:spLocks/>
        </xdr:cNvSpPr>
      </xdr:nvSpPr>
      <xdr:spPr>
        <a:xfrm flipV="1">
          <a:off x="3324225" y="12192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333375</xdr:colOff>
      <xdr:row>94</xdr:row>
      <xdr:rowOff>85725</xdr:rowOff>
    </xdr:from>
    <xdr:to>
      <xdr:col>5</xdr:col>
      <xdr:colOff>333375</xdr:colOff>
      <xdr:row>102</xdr:row>
      <xdr:rowOff>28575</xdr:rowOff>
    </xdr:to>
    <xdr:sp>
      <xdr:nvSpPr>
        <xdr:cNvPr id="681" name="Line 184"/>
        <xdr:cNvSpPr>
          <a:spLocks/>
        </xdr:cNvSpPr>
      </xdr:nvSpPr>
      <xdr:spPr>
        <a:xfrm>
          <a:off x="3381375" y="10487025"/>
          <a:ext cx="0" cy="857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466725</xdr:colOff>
      <xdr:row>19</xdr:row>
      <xdr:rowOff>19050</xdr:rowOff>
    </xdr:from>
    <xdr:to>
      <xdr:col>4</xdr:col>
      <xdr:colOff>447675</xdr:colOff>
      <xdr:row>20</xdr:row>
      <xdr:rowOff>0</xdr:rowOff>
    </xdr:to>
    <xdr:grpSp>
      <xdr:nvGrpSpPr>
        <xdr:cNvPr id="682" name="Group 186"/>
        <xdr:cNvGrpSpPr>
          <a:grpSpLocks/>
        </xdr:cNvGrpSpPr>
      </xdr:nvGrpSpPr>
      <xdr:grpSpPr>
        <a:xfrm>
          <a:off x="2295525" y="2190750"/>
          <a:ext cx="590550" cy="95250"/>
          <a:chOff x="462" y="650"/>
          <a:chExt cx="62" cy="10"/>
        </a:xfrm>
        <a:solidFill>
          <a:srgbClr val="FFFFFF"/>
        </a:solidFill>
      </xdr:grpSpPr>
      <xdr:sp>
        <xdr:nvSpPr>
          <xdr:cNvPr id="683" name="Oval 187"/>
          <xdr:cNvSpPr>
            <a:spLocks/>
          </xdr:cNvSpPr>
        </xdr:nvSpPr>
        <xdr:spPr>
          <a:xfrm>
            <a:off x="488"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84" name="Oval 188"/>
          <xdr:cNvSpPr>
            <a:spLocks/>
          </xdr:cNvSpPr>
        </xdr:nvSpPr>
        <xdr:spPr>
          <a:xfrm>
            <a:off x="514"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85" name="Oval 189"/>
          <xdr:cNvSpPr>
            <a:spLocks/>
          </xdr:cNvSpPr>
        </xdr:nvSpPr>
        <xdr:spPr>
          <a:xfrm>
            <a:off x="462"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276225</xdr:colOff>
      <xdr:row>168</xdr:row>
      <xdr:rowOff>76200</xdr:rowOff>
    </xdr:from>
    <xdr:to>
      <xdr:col>5</xdr:col>
      <xdr:colOff>342900</xdr:colOff>
      <xdr:row>169</xdr:row>
      <xdr:rowOff>28575</xdr:rowOff>
    </xdr:to>
    <xdr:sp>
      <xdr:nvSpPr>
        <xdr:cNvPr id="686" name="Line 190"/>
        <xdr:cNvSpPr>
          <a:spLocks/>
        </xdr:cNvSpPr>
      </xdr:nvSpPr>
      <xdr:spPr>
        <a:xfrm flipV="1">
          <a:off x="3324225" y="185928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167</xdr:row>
      <xdr:rowOff>76200</xdr:rowOff>
    </xdr:from>
    <xdr:to>
      <xdr:col>5</xdr:col>
      <xdr:colOff>342900</xdr:colOff>
      <xdr:row>168</xdr:row>
      <xdr:rowOff>28575</xdr:rowOff>
    </xdr:to>
    <xdr:sp>
      <xdr:nvSpPr>
        <xdr:cNvPr id="687" name="Line 191"/>
        <xdr:cNvSpPr>
          <a:spLocks/>
        </xdr:cNvSpPr>
      </xdr:nvSpPr>
      <xdr:spPr>
        <a:xfrm flipV="1">
          <a:off x="3324225" y="184785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12</xdr:row>
      <xdr:rowOff>66675</xdr:rowOff>
    </xdr:from>
    <xdr:to>
      <xdr:col>1</xdr:col>
      <xdr:colOff>0</xdr:colOff>
      <xdr:row>12</xdr:row>
      <xdr:rowOff>66675</xdr:rowOff>
    </xdr:to>
    <xdr:sp>
      <xdr:nvSpPr>
        <xdr:cNvPr id="688" name="Line 192"/>
        <xdr:cNvSpPr>
          <a:spLocks/>
        </xdr:cNvSpPr>
      </xdr:nvSpPr>
      <xdr:spPr>
        <a:xfrm flipH="1">
          <a:off x="400050" y="14382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38</xdr:row>
      <xdr:rowOff>66675</xdr:rowOff>
    </xdr:from>
    <xdr:to>
      <xdr:col>1</xdr:col>
      <xdr:colOff>0</xdr:colOff>
      <xdr:row>38</xdr:row>
      <xdr:rowOff>66675</xdr:rowOff>
    </xdr:to>
    <xdr:sp>
      <xdr:nvSpPr>
        <xdr:cNvPr id="689" name="Line 193"/>
        <xdr:cNvSpPr>
          <a:spLocks/>
        </xdr:cNvSpPr>
      </xdr:nvSpPr>
      <xdr:spPr>
        <a:xfrm flipH="1">
          <a:off x="400050" y="42957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64</xdr:row>
      <xdr:rowOff>66675</xdr:rowOff>
    </xdr:from>
    <xdr:to>
      <xdr:col>1</xdr:col>
      <xdr:colOff>0</xdr:colOff>
      <xdr:row>64</xdr:row>
      <xdr:rowOff>66675</xdr:rowOff>
    </xdr:to>
    <xdr:sp>
      <xdr:nvSpPr>
        <xdr:cNvPr id="690" name="Line 194"/>
        <xdr:cNvSpPr>
          <a:spLocks/>
        </xdr:cNvSpPr>
      </xdr:nvSpPr>
      <xdr:spPr>
        <a:xfrm flipH="1">
          <a:off x="400050" y="71532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115</xdr:row>
      <xdr:rowOff>66675</xdr:rowOff>
    </xdr:from>
    <xdr:to>
      <xdr:col>1</xdr:col>
      <xdr:colOff>0</xdr:colOff>
      <xdr:row>115</xdr:row>
      <xdr:rowOff>66675</xdr:rowOff>
    </xdr:to>
    <xdr:sp>
      <xdr:nvSpPr>
        <xdr:cNvPr id="691" name="Line 197"/>
        <xdr:cNvSpPr>
          <a:spLocks/>
        </xdr:cNvSpPr>
      </xdr:nvSpPr>
      <xdr:spPr>
        <a:xfrm flipH="1">
          <a:off x="400050" y="127539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141</xdr:row>
      <xdr:rowOff>66675</xdr:rowOff>
    </xdr:from>
    <xdr:to>
      <xdr:col>1</xdr:col>
      <xdr:colOff>0</xdr:colOff>
      <xdr:row>141</xdr:row>
      <xdr:rowOff>66675</xdr:rowOff>
    </xdr:to>
    <xdr:sp>
      <xdr:nvSpPr>
        <xdr:cNvPr id="692" name="Line 198"/>
        <xdr:cNvSpPr>
          <a:spLocks/>
        </xdr:cNvSpPr>
      </xdr:nvSpPr>
      <xdr:spPr>
        <a:xfrm flipH="1">
          <a:off x="400050" y="156114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223</xdr:row>
      <xdr:rowOff>66675</xdr:rowOff>
    </xdr:from>
    <xdr:to>
      <xdr:col>1</xdr:col>
      <xdr:colOff>0</xdr:colOff>
      <xdr:row>223</xdr:row>
      <xdr:rowOff>66675</xdr:rowOff>
    </xdr:to>
    <xdr:sp>
      <xdr:nvSpPr>
        <xdr:cNvPr id="693" name="Line 199"/>
        <xdr:cNvSpPr>
          <a:spLocks/>
        </xdr:cNvSpPr>
      </xdr:nvSpPr>
      <xdr:spPr>
        <a:xfrm flipH="1">
          <a:off x="400050" y="246411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247</xdr:row>
      <xdr:rowOff>66675</xdr:rowOff>
    </xdr:from>
    <xdr:to>
      <xdr:col>1</xdr:col>
      <xdr:colOff>0</xdr:colOff>
      <xdr:row>247</xdr:row>
      <xdr:rowOff>66675</xdr:rowOff>
    </xdr:to>
    <xdr:sp>
      <xdr:nvSpPr>
        <xdr:cNvPr id="694" name="Line 200"/>
        <xdr:cNvSpPr>
          <a:spLocks/>
        </xdr:cNvSpPr>
      </xdr:nvSpPr>
      <xdr:spPr>
        <a:xfrm flipH="1">
          <a:off x="400050" y="272891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88</xdr:row>
      <xdr:rowOff>57150</xdr:rowOff>
    </xdr:from>
    <xdr:to>
      <xdr:col>1</xdr:col>
      <xdr:colOff>0</xdr:colOff>
      <xdr:row>88</xdr:row>
      <xdr:rowOff>57150</xdr:rowOff>
    </xdr:to>
    <xdr:sp>
      <xdr:nvSpPr>
        <xdr:cNvPr id="695" name="Line 201"/>
        <xdr:cNvSpPr>
          <a:spLocks/>
        </xdr:cNvSpPr>
      </xdr:nvSpPr>
      <xdr:spPr>
        <a:xfrm flipH="1">
          <a:off x="400050" y="97726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90</xdr:row>
      <xdr:rowOff>57150</xdr:rowOff>
    </xdr:from>
    <xdr:to>
      <xdr:col>1</xdr:col>
      <xdr:colOff>0</xdr:colOff>
      <xdr:row>90</xdr:row>
      <xdr:rowOff>57150</xdr:rowOff>
    </xdr:to>
    <xdr:sp>
      <xdr:nvSpPr>
        <xdr:cNvPr id="696" name="Line 202"/>
        <xdr:cNvSpPr>
          <a:spLocks/>
        </xdr:cNvSpPr>
      </xdr:nvSpPr>
      <xdr:spPr>
        <a:xfrm flipH="1">
          <a:off x="400050" y="100012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12</xdr:row>
      <xdr:rowOff>66675</xdr:rowOff>
    </xdr:from>
    <xdr:to>
      <xdr:col>6</xdr:col>
      <xdr:colOff>209550</xdr:colOff>
      <xdr:row>12</xdr:row>
      <xdr:rowOff>66675</xdr:rowOff>
    </xdr:to>
    <xdr:sp>
      <xdr:nvSpPr>
        <xdr:cNvPr id="697" name="Line 205"/>
        <xdr:cNvSpPr>
          <a:spLocks/>
        </xdr:cNvSpPr>
      </xdr:nvSpPr>
      <xdr:spPr>
        <a:xfrm>
          <a:off x="3657600" y="14382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38</xdr:row>
      <xdr:rowOff>66675</xdr:rowOff>
    </xdr:from>
    <xdr:to>
      <xdr:col>6</xdr:col>
      <xdr:colOff>209550</xdr:colOff>
      <xdr:row>38</xdr:row>
      <xdr:rowOff>66675</xdr:rowOff>
    </xdr:to>
    <xdr:sp>
      <xdr:nvSpPr>
        <xdr:cNvPr id="698" name="Line 206"/>
        <xdr:cNvSpPr>
          <a:spLocks/>
        </xdr:cNvSpPr>
      </xdr:nvSpPr>
      <xdr:spPr>
        <a:xfrm>
          <a:off x="3657600" y="42957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64</xdr:row>
      <xdr:rowOff>66675</xdr:rowOff>
    </xdr:from>
    <xdr:to>
      <xdr:col>6</xdr:col>
      <xdr:colOff>209550</xdr:colOff>
      <xdr:row>64</xdr:row>
      <xdr:rowOff>66675</xdr:rowOff>
    </xdr:to>
    <xdr:sp>
      <xdr:nvSpPr>
        <xdr:cNvPr id="699" name="Line 207"/>
        <xdr:cNvSpPr>
          <a:spLocks/>
        </xdr:cNvSpPr>
      </xdr:nvSpPr>
      <xdr:spPr>
        <a:xfrm>
          <a:off x="3657600" y="71532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89</xdr:row>
      <xdr:rowOff>66675</xdr:rowOff>
    </xdr:from>
    <xdr:to>
      <xdr:col>6</xdr:col>
      <xdr:colOff>209550</xdr:colOff>
      <xdr:row>89</xdr:row>
      <xdr:rowOff>66675</xdr:rowOff>
    </xdr:to>
    <xdr:sp>
      <xdr:nvSpPr>
        <xdr:cNvPr id="700" name="Line 208"/>
        <xdr:cNvSpPr>
          <a:spLocks/>
        </xdr:cNvSpPr>
      </xdr:nvSpPr>
      <xdr:spPr>
        <a:xfrm>
          <a:off x="3657600" y="98964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115</xdr:row>
      <xdr:rowOff>66675</xdr:rowOff>
    </xdr:from>
    <xdr:to>
      <xdr:col>6</xdr:col>
      <xdr:colOff>209550</xdr:colOff>
      <xdr:row>115</xdr:row>
      <xdr:rowOff>66675</xdr:rowOff>
    </xdr:to>
    <xdr:sp>
      <xdr:nvSpPr>
        <xdr:cNvPr id="701" name="Line 209"/>
        <xdr:cNvSpPr>
          <a:spLocks/>
        </xdr:cNvSpPr>
      </xdr:nvSpPr>
      <xdr:spPr>
        <a:xfrm>
          <a:off x="3657600" y="127539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141</xdr:row>
      <xdr:rowOff>66675</xdr:rowOff>
    </xdr:from>
    <xdr:to>
      <xdr:col>6</xdr:col>
      <xdr:colOff>209550</xdr:colOff>
      <xdr:row>141</xdr:row>
      <xdr:rowOff>66675</xdr:rowOff>
    </xdr:to>
    <xdr:sp>
      <xdr:nvSpPr>
        <xdr:cNvPr id="702" name="Line 210"/>
        <xdr:cNvSpPr>
          <a:spLocks/>
        </xdr:cNvSpPr>
      </xdr:nvSpPr>
      <xdr:spPr>
        <a:xfrm>
          <a:off x="3657600" y="156114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223</xdr:row>
      <xdr:rowOff>66675</xdr:rowOff>
    </xdr:from>
    <xdr:to>
      <xdr:col>6</xdr:col>
      <xdr:colOff>209550</xdr:colOff>
      <xdr:row>223</xdr:row>
      <xdr:rowOff>66675</xdr:rowOff>
    </xdr:to>
    <xdr:sp>
      <xdr:nvSpPr>
        <xdr:cNvPr id="703" name="Line 211"/>
        <xdr:cNvSpPr>
          <a:spLocks/>
        </xdr:cNvSpPr>
      </xdr:nvSpPr>
      <xdr:spPr>
        <a:xfrm>
          <a:off x="3657600" y="246411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247</xdr:row>
      <xdr:rowOff>66675</xdr:rowOff>
    </xdr:from>
    <xdr:to>
      <xdr:col>6</xdr:col>
      <xdr:colOff>209550</xdr:colOff>
      <xdr:row>247</xdr:row>
      <xdr:rowOff>66675</xdr:rowOff>
    </xdr:to>
    <xdr:sp>
      <xdr:nvSpPr>
        <xdr:cNvPr id="704" name="Line 212"/>
        <xdr:cNvSpPr>
          <a:spLocks/>
        </xdr:cNvSpPr>
      </xdr:nvSpPr>
      <xdr:spPr>
        <a:xfrm>
          <a:off x="3657600" y="272891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18</xdr:row>
      <xdr:rowOff>0</xdr:rowOff>
    </xdr:from>
    <xdr:to>
      <xdr:col>1</xdr:col>
      <xdr:colOff>0</xdr:colOff>
      <xdr:row>19</xdr:row>
      <xdr:rowOff>0</xdr:rowOff>
    </xdr:to>
    <xdr:sp>
      <xdr:nvSpPr>
        <xdr:cNvPr id="705" name="Line 237"/>
        <xdr:cNvSpPr>
          <a:spLocks/>
        </xdr:cNvSpPr>
      </xdr:nvSpPr>
      <xdr:spPr>
        <a:xfrm>
          <a:off x="609600" y="20574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22</xdr:row>
      <xdr:rowOff>0</xdr:rowOff>
    </xdr:from>
    <xdr:to>
      <xdr:col>1</xdr:col>
      <xdr:colOff>0</xdr:colOff>
      <xdr:row>23</xdr:row>
      <xdr:rowOff>0</xdr:rowOff>
    </xdr:to>
    <xdr:sp>
      <xdr:nvSpPr>
        <xdr:cNvPr id="706" name="Line 238"/>
        <xdr:cNvSpPr>
          <a:spLocks/>
        </xdr:cNvSpPr>
      </xdr:nvSpPr>
      <xdr:spPr>
        <a:xfrm flipV="1">
          <a:off x="609600" y="2514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95</xdr:row>
      <xdr:rowOff>0</xdr:rowOff>
    </xdr:from>
    <xdr:to>
      <xdr:col>1</xdr:col>
      <xdr:colOff>0</xdr:colOff>
      <xdr:row>96</xdr:row>
      <xdr:rowOff>0</xdr:rowOff>
    </xdr:to>
    <xdr:sp>
      <xdr:nvSpPr>
        <xdr:cNvPr id="707" name="Line 271"/>
        <xdr:cNvSpPr>
          <a:spLocks/>
        </xdr:cNvSpPr>
      </xdr:nvSpPr>
      <xdr:spPr>
        <a:xfrm>
          <a:off x="609600" y="10515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101</xdr:row>
      <xdr:rowOff>0</xdr:rowOff>
    </xdr:from>
    <xdr:to>
      <xdr:col>1</xdr:col>
      <xdr:colOff>0</xdr:colOff>
      <xdr:row>102</xdr:row>
      <xdr:rowOff>0</xdr:rowOff>
    </xdr:to>
    <xdr:sp>
      <xdr:nvSpPr>
        <xdr:cNvPr id="708" name="Line 273"/>
        <xdr:cNvSpPr>
          <a:spLocks/>
        </xdr:cNvSpPr>
      </xdr:nvSpPr>
      <xdr:spPr>
        <a:xfrm>
          <a:off x="609600" y="112014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70</xdr:row>
      <xdr:rowOff>0</xdr:rowOff>
    </xdr:from>
    <xdr:to>
      <xdr:col>1</xdr:col>
      <xdr:colOff>0</xdr:colOff>
      <xdr:row>71</xdr:row>
      <xdr:rowOff>0</xdr:rowOff>
    </xdr:to>
    <xdr:sp>
      <xdr:nvSpPr>
        <xdr:cNvPr id="709" name="Line 292"/>
        <xdr:cNvSpPr>
          <a:spLocks/>
        </xdr:cNvSpPr>
      </xdr:nvSpPr>
      <xdr:spPr>
        <a:xfrm>
          <a:off x="609600" y="77724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74</xdr:row>
      <xdr:rowOff>0</xdr:rowOff>
    </xdr:from>
    <xdr:to>
      <xdr:col>1</xdr:col>
      <xdr:colOff>0</xdr:colOff>
      <xdr:row>75</xdr:row>
      <xdr:rowOff>0</xdr:rowOff>
    </xdr:to>
    <xdr:sp>
      <xdr:nvSpPr>
        <xdr:cNvPr id="710" name="Line 294"/>
        <xdr:cNvSpPr>
          <a:spLocks/>
        </xdr:cNvSpPr>
      </xdr:nvSpPr>
      <xdr:spPr>
        <a:xfrm>
          <a:off x="609600" y="8229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44</xdr:row>
      <xdr:rowOff>0</xdr:rowOff>
    </xdr:from>
    <xdr:to>
      <xdr:col>1</xdr:col>
      <xdr:colOff>0</xdr:colOff>
      <xdr:row>45</xdr:row>
      <xdr:rowOff>0</xdr:rowOff>
    </xdr:to>
    <xdr:sp>
      <xdr:nvSpPr>
        <xdr:cNvPr id="711" name="Line 467"/>
        <xdr:cNvSpPr>
          <a:spLocks/>
        </xdr:cNvSpPr>
      </xdr:nvSpPr>
      <xdr:spPr>
        <a:xfrm>
          <a:off x="609600" y="49149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50</xdr:row>
      <xdr:rowOff>0</xdr:rowOff>
    </xdr:from>
    <xdr:to>
      <xdr:col>1</xdr:col>
      <xdr:colOff>0</xdr:colOff>
      <xdr:row>51</xdr:row>
      <xdr:rowOff>0</xdr:rowOff>
    </xdr:to>
    <xdr:sp>
      <xdr:nvSpPr>
        <xdr:cNvPr id="712" name="Line 469"/>
        <xdr:cNvSpPr>
          <a:spLocks/>
        </xdr:cNvSpPr>
      </xdr:nvSpPr>
      <xdr:spPr>
        <a:xfrm>
          <a:off x="609600" y="56007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70</xdr:row>
      <xdr:rowOff>104775</xdr:rowOff>
    </xdr:from>
    <xdr:to>
      <xdr:col>6</xdr:col>
      <xdr:colOff>85725</xdr:colOff>
      <xdr:row>71</xdr:row>
      <xdr:rowOff>19050</xdr:rowOff>
    </xdr:to>
    <xdr:sp>
      <xdr:nvSpPr>
        <xdr:cNvPr id="713" name="AutoShape 501"/>
        <xdr:cNvSpPr>
          <a:spLocks/>
        </xdr:cNvSpPr>
      </xdr:nvSpPr>
      <xdr:spPr>
        <a:xfrm rot="5400000">
          <a:off x="3657600" y="78771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71</xdr:row>
      <xdr:rowOff>19050</xdr:rowOff>
    </xdr:from>
    <xdr:to>
      <xdr:col>6</xdr:col>
      <xdr:colOff>0</xdr:colOff>
      <xdr:row>71</xdr:row>
      <xdr:rowOff>47625</xdr:rowOff>
    </xdr:to>
    <xdr:sp>
      <xdr:nvSpPr>
        <xdr:cNvPr id="714" name="AutoShape 502"/>
        <xdr:cNvSpPr>
          <a:spLocks/>
        </xdr:cNvSpPr>
      </xdr:nvSpPr>
      <xdr:spPr>
        <a:xfrm rot="5400000" flipH="1" flipV="1">
          <a:off x="3571875" y="79057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71</xdr:row>
      <xdr:rowOff>28575</xdr:rowOff>
    </xdr:from>
    <xdr:to>
      <xdr:col>6</xdr:col>
      <xdr:colOff>0</xdr:colOff>
      <xdr:row>71</xdr:row>
      <xdr:rowOff>57150</xdr:rowOff>
    </xdr:to>
    <xdr:sp>
      <xdr:nvSpPr>
        <xdr:cNvPr id="715" name="Line 503"/>
        <xdr:cNvSpPr>
          <a:spLocks/>
        </xdr:cNvSpPr>
      </xdr:nvSpPr>
      <xdr:spPr>
        <a:xfrm>
          <a:off x="3657600" y="7915275"/>
          <a:ext cx="0" cy="2857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247650</xdr:colOff>
      <xdr:row>141</xdr:row>
      <xdr:rowOff>47625</xdr:rowOff>
    </xdr:from>
    <xdr:to>
      <xdr:col>15</xdr:col>
      <xdr:colOff>247650</xdr:colOff>
      <xdr:row>141</xdr:row>
      <xdr:rowOff>66675</xdr:rowOff>
    </xdr:to>
    <xdr:sp>
      <xdr:nvSpPr>
        <xdr:cNvPr id="716" name="Line 504"/>
        <xdr:cNvSpPr>
          <a:spLocks/>
        </xdr:cNvSpPr>
      </xdr:nvSpPr>
      <xdr:spPr>
        <a:xfrm>
          <a:off x="7553325" y="15592425"/>
          <a:ext cx="0" cy="19050"/>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247650</xdr:colOff>
      <xdr:row>141</xdr:row>
      <xdr:rowOff>47625</xdr:rowOff>
    </xdr:from>
    <xdr:to>
      <xdr:col>15</xdr:col>
      <xdr:colOff>247650</xdr:colOff>
      <xdr:row>141</xdr:row>
      <xdr:rowOff>66675</xdr:rowOff>
    </xdr:to>
    <xdr:sp>
      <xdr:nvSpPr>
        <xdr:cNvPr id="717" name="Line 505"/>
        <xdr:cNvSpPr>
          <a:spLocks/>
        </xdr:cNvSpPr>
      </xdr:nvSpPr>
      <xdr:spPr>
        <a:xfrm>
          <a:off x="7553325" y="15592425"/>
          <a:ext cx="0" cy="19050"/>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70</xdr:row>
      <xdr:rowOff>104775</xdr:rowOff>
    </xdr:from>
    <xdr:to>
      <xdr:col>6</xdr:col>
      <xdr:colOff>0</xdr:colOff>
      <xdr:row>71</xdr:row>
      <xdr:rowOff>9525</xdr:rowOff>
    </xdr:to>
    <xdr:sp>
      <xdr:nvSpPr>
        <xdr:cNvPr id="718" name="Line 511"/>
        <xdr:cNvSpPr>
          <a:spLocks/>
        </xdr:cNvSpPr>
      </xdr:nvSpPr>
      <xdr:spPr>
        <a:xfrm>
          <a:off x="3657600" y="78771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70</xdr:row>
      <xdr:rowOff>0</xdr:rowOff>
    </xdr:from>
    <xdr:to>
      <xdr:col>6</xdr:col>
      <xdr:colOff>0</xdr:colOff>
      <xdr:row>70</xdr:row>
      <xdr:rowOff>104775</xdr:rowOff>
    </xdr:to>
    <xdr:sp>
      <xdr:nvSpPr>
        <xdr:cNvPr id="719" name="Line 500"/>
        <xdr:cNvSpPr>
          <a:spLocks/>
        </xdr:cNvSpPr>
      </xdr:nvSpPr>
      <xdr:spPr>
        <a:xfrm>
          <a:off x="3657600" y="7772400"/>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74</xdr:row>
      <xdr:rowOff>0</xdr:rowOff>
    </xdr:from>
    <xdr:to>
      <xdr:col>6</xdr:col>
      <xdr:colOff>0</xdr:colOff>
      <xdr:row>75</xdr:row>
      <xdr:rowOff>0</xdr:rowOff>
    </xdr:to>
    <xdr:sp>
      <xdr:nvSpPr>
        <xdr:cNvPr id="720" name="Line 285"/>
        <xdr:cNvSpPr>
          <a:spLocks/>
        </xdr:cNvSpPr>
      </xdr:nvSpPr>
      <xdr:spPr>
        <a:xfrm>
          <a:off x="3657600" y="8229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73</xdr:row>
      <xdr:rowOff>66675</xdr:rowOff>
    </xdr:from>
    <xdr:to>
      <xdr:col>6</xdr:col>
      <xdr:colOff>85725</xdr:colOff>
      <xdr:row>73</xdr:row>
      <xdr:rowOff>95250</xdr:rowOff>
    </xdr:to>
    <xdr:sp>
      <xdr:nvSpPr>
        <xdr:cNvPr id="721" name="AutoShape 517"/>
        <xdr:cNvSpPr>
          <a:spLocks/>
        </xdr:cNvSpPr>
      </xdr:nvSpPr>
      <xdr:spPr>
        <a:xfrm rot="5400000">
          <a:off x="3657600" y="81819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73</xdr:row>
      <xdr:rowOff>95250</xdr:rowOff>
    </xdr:from>
    <xdr:to>
      <xdr:col>6</xdr:col>
      <xdr:colOff>0</xdr:colOff>
      <xdr:row>74</xdr:row>
      <xdr:rowOff>9525</xdr:rowOff>
    </xdr:to>
    <xdr:sp>
      <xdr:nvSpPr>
        <xdr:cNvPr id="722" name="AutoShape 518"/>
        <xdr:cNvSpPr>
          <a:spLocks/>
        </xdr:cNvSpPr>
      </xdr:nvSpPr>
      <xdr:spPr>
        <a:xfrm rot="5400000" flipH="1" flipV="1">
          <a:off x="3571875" y="82105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73</xdr:row>
      <xdr:rowOff>104775</xdr:rowOff>
    </xdr:from>
    <xdr:to>
      <xdr:col>6</xdr:col>
      <xdr:colOff>0</xdr:colOff>
      <xdr:row>74</xdr:row>
      <xdr:rowOff>0</xdr:rowOff>
    </xdr:to>
    <xdr:sp>
      <xdr:nvSpPr>
        <xdr:cNvPr id="723" name="Line 519"/>
        <xdr:cNvSpPr>
          <a:spLocks/>
        </xdr:cNvSpPr>
      </xdr:nvSpPr>
      <xdr:spPr>
        <a:xfrm>
          <a:off x="3657600" y="8220075"/>
          <a:ext cx="0" cy="952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73</xdr:row>
      <xdr:rowOff>66675</xdr:rowOff>
    </xdr:from>
    <xdr:to>
      <xdr:col>6</xdr:col>
      <xdr:colOff>0</xdr:colOff>
      <xdr:row>73</xdr:row>
      <xdr:rowOff>85725</xdr:rowOff>
    </xdr:to>
    <xdr:sp>
      <xdr:nvSpPr>
        <xdr:cNvPr id="724" name="Line 520"/>
        <xdr:cNvSpPr>
          <a:spLocks/>
        </xdr:cNvSpPr>
      </xdr:nvSpPr>
      <xdr:spPr>
        <a:xfrm>
          <a:off x="3657600" y="81819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71</xdr:row>
      <xdr:rowOff>47625</xdr:rowOff>
    </xdr:from>
    <xdr:to>
      <xdr:col>6</xdr:col>
      <xdr:colOff>0</xdr:colOff>
      <xdr:row>73</xdr:row>
      <xdr:rowOff>66675</xdr:rowOff>
    </xdr:to>
    <xdr:sp>
      <xdr:nvSpPr>
        <xdr:cNvPr id="725" name="Line 521"/>
        <xdr:cNvSpPr>
          <a:spLocks/>
        </xdr:cNvSpPr>
      </xdr:nvSpPr>
      <xdr:spPr>
        <a:xfrm>
          <a:off x="3657600" y="79343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18</xdr:row>
      <xdr:rowOff>104775</xdr:rowOff>
    </xdr:from>
    <xdr:to>
      <xdr:col>1</xdr:col>
      <xdr:colOff>0</xdr:colOff>
      <xdr:row>19</xdr:row>
      <xdr:rowOff>19050</xdr:rowOff>
    </xdr:to>
    <xdr:sp>
      <xdr:nvSpPr>
        <xdr:cNvPr id="726" name="AutoShape 532"/>
        <xdr:cNvSpPr>
          <a:spLocks/>
        </xdr:cNvSpPr>
      </xdr:nvSpPr>
      <xdr:spPr>
        <a:xfrm rot="16200000" flipH="1">
          <a:off x="523875" y="21621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19</xdr:row>
      <xdr:rowOff>19050</xdr:rowOff>
    </xdr:from>
    <xdr:to>
      <xdr:col>1</xdr:col>
      <xdr:colOff>85725</xdr:colOff>
      <xdr:row>19</xdr:row>
      <xdr:rowOff>47625</xdr:rowOff>
    </xdr:to>
    <xdr:sp>
      <xdr:nvSpPr>
        <xdr:cNvPr id="727" name="AutoShape 533"/>
        <xdr:cNvSpPr>
          <a:spLocks/>
        </xdr:cNvSpPr>
      </xdr:nvSpPr>
      <xdr:spPr>
        <a:xfrm rot="16200000" flipV="1">
          <a:off x="609600" y="21907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19</xdr:row>
      <xdr:rowOff>0</xdr:rowOff>
    </xdr:from>
    <xdr:to>
      <xdr:col>1</xdr:col>
      <xdr:colOff>0</xdr:colOff>
      <xdr:row>19</xdr:row>
      <xdr:rowOff>9525</xdr:rowOff>
    </xdr:to>
    <xdr:sp>
      <xdr:nvSpPr>
        <xdr:cNvPr id="728" name="Line 534"/>
        <xdr:cNvSpPr>
          <a:spLocks/>
        </xdr:cNvSpPr>
      </xdr:nvSpPr>
      <xdr:spPr>
        <a:xfrm>
          <a:off x="609600" y="217170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19</xdr:row>
      <xdr:rowOff>28575</xdr:rowOff>
    </xdr:from>
    <xdr:to>
      <xdr:col>1</xdr:col>
      <xdr:colOff>0</xdr:colOff>
      <xdr:row>19</xdr:row>
      <xdr:rowOff>38100</xdr:rowOff>
    </xdr:to>
    <xdr:sp>
      <xdr:nvSpPr>
        <xdr:cNvPr id="729" name="Line 535"/>
        <xdr:cNvSpPr>
          <a:spLocks/>
        </xdr:cNvSpPr>
      </xdr:nvSpPr>
      <xdr:spPr>
        <a:xfrm>
          <a:off x="609600" y="2200275"/>
          <a:ext cx="0" cy="952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73</xdr:row>
      <xdr:rowOff>66675</xdr:rowOff>
    </xdr:from>
    <xdr:to>
      <xdr:col>1</xdr:col>
      <xdr:colOff>0</xdr:colOff>
      <xdr:row>73</xdr:row>
      <xdr:rowOff>95250</xdr:rowOff>
    </xdr:to>
    <xdr:sp>
      <xdr:nvSpPr>
        <xdr:cNvPr id="730" name="AutoShape 536"/>
        <xdr:cNvSpPr>
          <a:spLocks/>
        </xdr:cNvSpPr>
      </xdr:nvSpPr>
      <xdr:spPr>
        <a:xfrm rot="16200000" flipH="1">
          <a:off x="523875" y="81819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73</xdr:row>
      <xdr:rowOff>95250</xdr:rowOff>
    </xdr:from>
    <xdr:to>
      <xdr:col>1</xdr:col>
      <xdr:colOff>85725</xdr:colOff>
      <xdr:row>74</xdr:row>
      <xdr:rowOff>9525</xdr:rowOff>
    </xdr:to>
    <xdr:sp>
      <xdr:nvSpPr>
        <xdr:cNvPr id="731" name="AutoShape 537"/>
        <xdr:cNvSpPr>
          <a:spLocks/>
        </xdr:cNvSpPr>
      </xdr:nvSpPr>
      <xdr:spPr>
        <a:xfrm rot="16200000" flipV="1">
          <a:off x="609600" y="82105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73</xdr:row>
      <xdr:rowOff>76200</xdr:rowOff>
    </xdr:from>
    <xdr:to>
      <xdr:col>1</xdr:col>
      <xdr:colOff>0</xdr:colOff>
      <xdr:row>73</xdr:row>
      <xdr:rowOff>85725</xdr:rowOff>
    </xdr:to>
    <xdr:sp>
      <xdr:nvSpPr>
        <xdr:cNvPr id="732" name="Line 538"/>
        <xdr:cNvSpPr>
          <a:spLocks/>
        </xdr:cNvSpPr>
      </xdr:nvSpPr>
      <xdr:spPr>
        <a:xfrm>
          <a:off x="609600" y="819150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73</xdr:row>
      <xdr:rowOff>104775</xdr:rowOff>
    </xdr:from>
    <xdr:to>
      <xdr:col>1</xdr:col>
      <xdr:colOff>0</xdr:colOff>
      <xdr:row>74</xdr:row>
      <xdr:rowOff>0</xdr:rowOff>
    </xdr:to>
    <xdr:sp>
      <xdr:nvSpPr>
        <xdr:cNvPr id="733" name="Line 539"/>
        <xdr:cNvSpPr>
          <a:spLocks/>
        </xdr:cNvSpPr>
      </xdr:nvSpPr>
      <xdr:spPr>
        <a:xfrm>
          <a:off x="609600" y="8220075"/>
          <a:ext cx="0" cy="952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71</xdr:row>
      <xdr:rowOff>47625</xdr:rowOff>
    </xdr:from>
    <xdr:to>
      <xdr:col>1</xdr:col>
      <xdr:colOff>0</xdr:colOff>
      <xdr:row>73</xdr:row>
      <xdr:rowOff>66675</xdr:rowOff>
    </xdr:to>
    <xdr:sp>
      <xdr:nvSpPr>
        <xdr:cNvPr id="734" name="Line 540"/>
        <xdr:cNvSpPr>
          <a:spLocks/>
        </xdr:cNvSpPr>
      </xdr:nvSpPr>
      <xdr:spPr>
        <a:xfrm>
          <a:off x="609600" y="79343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104775</xdr:rowOff>
    </xdr:from>
    <xdr:to>
      <xdr:col>6</xdr:col>
      <xdr:colOff>85725</xdr:colOff>
      <xdr:row>19</xdr:row>
      <xdr:rowOff>19050</xdr:rowOff>
    </xdr:to>
    <xdr:sp>
      <xdr:nvSpPr>
        <xdr:cNvPr id="735" name="AutoShape 541"/>
        <xdr:cNvSpPr>
          <a:spLocks/>
        </xdr:cNvSpPr>
      </xdr:nvSpPr>
      <xdr:spPr>
        <a:xfrm rot="5400000">
          <a:off x="3657600" y="21621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19</xdr:row>
      <xdr:rowOff>19050</xdr:rowOff>
    </xdr:from>
    <xdr:to>
      <xdr:col>6</xdr:col>
      <xdr:colOff>0</xdr:colOff>
      <xdr:row>19</xdr:row>
      <xdr:rowOff>47625</xdr:rowOff>
    </xdr:to>
    <xdr:sp>
      <xdr:nvSpPr>
        <xdr:cNvPr id="736" name="AutoShape 542"/>
        <xdr:cNvSpPr>
          <a:spLocks/>
        </xdr:cNvSpPr>
      </xdr:nvSpPr>
      <xdr:spPr>
        <a:xfrm rot="5400000" flipH="1" flipV="1">
          <a:off x="3571875" y="21907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19</xdr:row>
      <xdr:rowOff>28575</xdr:rowOff>
    </xdr:from>
    <xdr:to>
      <xdr:col>6</xdr:col>
      <xdr:colOff>0</xdr:colOff>
      <xdr:row>19</xdr:row>
      <xdr:rowOff>47625</xdr:rowOff>
    </xdr:to>
    <xdr:sp>
      <xdr:nvSpPr>
        <xdr:cNvPr id="737" name="Line 543"/>
        <xdr:cNvSpPr>
          <a:spLocks/>
        </xdr:cNvSpPr>
      </xdr:nvSpPr>
      <xdr:spPr>
        <a:xfrm>
          <a:off x="3657600" y="2200275"/>
          <a:ext cx="0" cy="19050"/>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104775</xdr:rowOff>
    </xdr:from>
    <xdr:to>
      <xdr:col>6</xdr:col>
      <xdr:colOff>0</xdr:colOff>
      <xdr:row>19</xdr:row>
      <xdr:rowOff>9525</xdr:rowOff>
    </xdr:to>
    <xdr:sp>
      <xdr:nvSpPr>
        <xdr:cNvPr id="738" name="Line 544"/>
        <xdr:cNvSpPr>
          <a:spLocks/>
        </xdr:cNvSpPr>
      </xdr:nvSpPr>
      <xdr:spPr>
        <a:xfrm>
          <a:off x="3657600" y="21621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21</xdr:row>
      <xdr:rowOff>66675</xdr:rowOff>
    </xdr:from>
    <xdr:to>
      <xdr:col>6</xdr:col>
      <xdr:colOff>85725</xdr:colOff>
      <xdr:row>21</xdr:row>
      <xdr:rowOff>95250</xdr:rowOff>
    </xdr:to>
    <xdr:sp>
      <xdr:nvSpPr>
        <xdr:cNvPr id="739" name="AutoShape 545"/>
        <xdr:cNvSpPr>
          <a:spLocks/>
        </xdr:cNvSpPr>
      </xdr:nvSpPr>
      <xdr:spPr>
        <a:xfrm rot="5400000">
          <a:off x="3657600" y="24669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21</xdr:row>
      <xdr:rowOff>95250</xdr:rowOff>
    </xdr:from>
    <xdr:to>
      <xdr:col>6</xdr:col>
      <xdr:colOff>0</xdr:colOff>
      <xdr:row>22</xdr:row>
      <xdr:rowOff>9525</xdr:rowOff>
    </xdr:to>
    <xdr:sp>
      <xdr:nvSpPr>
        <xdr:cNvPr id="740" name="AutoShape 546"/>
        <xdr:cNvSpPr>
          <a:spLocks/>
        </xdr:cNvSpPr>
      </xdr:nvSpPr>
      <xdr:spPr>
        <a:xfrm rot="5400000" flipH="1" flipV="1">
          <a:off x="3571875" y="24955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21</xdr:row>
      <xdr:rowOff>104775</xdr:rowOff>
    </xdr:from>
    <xdr:to>
      <xdr:col>6</xdr:col>
      <xdr:colOff>0</xdr:colOff>
      <xdr:row>22</xdr:row>
      <xdr:rowOff>9525</xdr:rowOff>
    </xdr:to>
    <xdr:sp>
      <xdr:nvSpPr>
        <xdr:cNvPr id="741" name="Line 547"/>
        <xdr:cNvSpPr>
          <a:spLocks/>
        </xdr:cNvSpPr>
      </xdr:nvSpPr>
      <xdr:spPr>
        <a:xfrm>
          <a:off x="3657600" y="2505075"/>
          <a:ext cx="0" cy="19050"/>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21</xdr:row>
      <xdr:rowOff>66675</xdr:rowOff>
    </xdr:from>
    <xdr:to>
      <xdr:col>6</xdr:col>
      <xdr:colOff>0</xdr:colOff>
      <xdr:row>21</xdr:row>
      <xdr:rowOff>85725</xdr:rowOff>
    </xdr:to>
    <xdr:sp>
      <xdr:nvSpPr>
        <xdr:cNvPr id="742" name="Line 548"/>
        <xdr:cNvSpPr>
          <a:spLocks/>
        </xdr:cNvSpPr>
      </xdr:nvSpPr>
      <xdr:spPr>
        <a:xfrm>
          <a:off x="3657600" y="24669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22</xdr:row>
      <xdr:rowOff>9525</xdr:rowOff>
    </xdr:from>
    <xdr:to>
      <xdr:col>6</xdr:col>
      <xdr:colOff>0</xdr:colOff>
      <xdr:row>23</xdr:row>
      <xdr:rowOff>0</xdr:rowOff>
    </xdr:to>
    <xdr:sp>
      <xdr:nvSpPr>
        <xdr:cNvPr id="743" name="Line 222"/>
        <xdr:cNvSpPr>
          <a:spLocks/>
        </xdr:cNvSpPr>
      </xdr:nvSpPr>
      <xdr:spPr>
        <a:xfrm>
          <a:off x="3657600" y="252412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6</xdr:col>
      <xdr:colOff>0</xdr:colOff>
      <xdr:row>18</xdr:row>
      <xdr:rowOff>104775</xdr:rowOff>
    </xdr:to>
    <xdr:sp>
      <xdr:nvSpPr>
        <xdr:cNvPr id="744" name="Line 213"/>
        <xdr:cNvSpPr>
          <a:spLocks/>
        </xdr:cNvSpPr>
      </xdr:nvSpPr>
      <xdr:spPr>
        <a:xfrm>
          <a:off x="3657600" y="2057400"/>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19</xdr:row>
      <xdr:rowOff>47625</xdr:rowOff>
    </xdr:from>
    <xdr:to>
      <xdr:col>6</xdr:col>
      <xdr:colOff>0</xdr:colOff>
      <xdr:row>21</xdr:row>
      <xdr:rowOff>66675</xdr:rowOff>
    </xdr:to>
    <xdr:sp>
      <xdr:nvSpPr>
        <xdr:cNvPr id="745" name="Line 550"/>
        <xdr:cNvSpPr>
          <a:spLocks/>
        </xdr:cNvSpPr>
      </xdr:nvSpPr>
      <xdr:spPr>
        <a:xfrm>
          <a:off x="3657600" y="22193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21</xdr:row>
      <xdr:rowOff>66675</xdr:rowOff>
    </xdr:from>
    <xdr:to>
      <xdr:col>1</xdr:col>
      <xdr:colOff>0</xdr:colOff>
      <xdr:row>21</xdr:row>
      <xdr:rowOff>95250</xdr:rowOff>
    </xdr:to>
    <xdr:sp>
      <xdr:nvSpPr>
        <xdr:cNvPr id="746" name="AutoShape 551"/>
        <xdr:cNvSpPr>
          <a:spLocks/>
        </xdr:cNvSpPr>
      </xdr:nvSpPr>
      <xdr:spPr>
        <a:xfrm rot="16200000" flipH="1">
          <a:off x="523875" y="24669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21</xdr:row>
      <xdr:rowOff>95250</xdr:rowOff>
    </xdr:from>
    <xdr:to>
      <xdr:col>1</xdr:col>
      <xdr:colOff>85725</xdr:colOff>
      <xdr:row>22</xdr:row>
      <xdr:rowOff>9525</xdr:rowOff>
    </xdr:to>
    <xdr:sp>
      <xdr:nvSpPr>
        <xdr:cNvPr id="747" name="AutoShape 552"/>
        <xdr:cNvSpPr>
          <a:spLocks/>
        </xdr:cNvSpPr>
      </xdr:nvSpPr>
      <xdr:spPr>
        <a:xfrm rot="16200000" flipV="1">
          <a:off x="609600" y="24955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21</xdr:row>
      <xdr:rowOff>76200</xdr:rowOff>
    </xdr:from>
    <xdr:to>
      <xdr:col>1</xdr:col>
      <xdr:colOff>0</xdr:colOff>
      <xdr:row>21</xdr:row>
      <xdr:rowOff>85725</xdr:rowOff>
    </xdr:to>
    <xdr:sp>
      <xdr:nvSpPr>
        <xdr:cNvPr id="748" name="Line 553"/>
        <xdr:cNvSpPr>
          <a:spLocks/>
        </xdr:cNvSpPr>
      </xdr:nvSpPr>
      <xdr:spPr>
        <a:xfrm>
          <a:off x="609600" y="247650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21</xdr:row>
      <xdr:rowOff>104775</xdr:rowOff>
    </xdr:from>
    <xdr:to>
      <xdr:col>1</xdr:col>
      <xdr:colOff>0</xdr:colOff>
      <xdr:row>22</xdr:row>
      <xdr:rowOff>0</xdr:rowOff>
    </xdr:to>
    <xdr:sp>
      <xdr:nvSpPr>
        <xdr:cNvPr id="749" name="Line 554"/>
        <xdr:cNvSpPr>
          <a:spLocks/>
        </xdr:cNvSpPr>
      </xdr:nvSpPr>
      <xdr:spPr>
        <a:xfrm>
          <a:off x="609600" y="2505075"/>
          <a:ext cx="0" cy="952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19</xdr:row>
      <xdr:rowOff>47625</xdr:rowOff>
    </xdr:from>
    <xdr:to>
      <xdr:col>1</xdr:col>
      <xdr:colOff>0</xdr:colOff>
      <xdr:row>21</xdr:row>
      <xdr:rowOff>66675</xdr:rowOff>
    </xdr:to>
    <xdr:sp>
      <xdr:nvSpPr>
        <xdr:cNvPr id="750" name="Line 555"/>
        <xdr:cNvSpPr>
          <a:spLocks/>
        </xdr:cNvSpPr>
      </xdr:nvSpPr>
      <xdr:spPr>
        <a:xfrm>
          <a:off x="609600" y="22193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44</xdr:row>
      <xdr:rowOff>104775</xdr:rowOff>
    </xdr:from>
    <xdr:to>
      <xdr:col>1</xdr:col>
      <xdr:colOff>0</xdr:colOff>
      <xdr:row>45</xdr:row>
      <xdr:rowOff>19050</xdr:rowOff>
    </xdr:to>
    <xdr:sp>
      <xdr:nvSpPr>
        <xdr:cNvPr id="751" name="AutoShape 557"/>
        <xdr:cNvSpPr>
          <a:spLocks/>
        </xdr:cNvSpPr>
      </xdr:nvSpPr>
      <xdr:spPr>
        <a:xfrm rot="16200000" flipH="1">
          <a:off x="523875" y="50196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45</xdr:row>
      <xdr:rowOff>19050</xdr:rowOff>
    </xdr:from>
    <xdr:to>
      <xdr:col>1</xdr:col>
      <xdr:colOff>85725</xdr:colOff>
      <xdr:row>45</xdr:row>
      <xdr:rowOff>47625</xdr:rowOff>
    </xdr:to>
    <xdr:sp>
      <xdr:nvSpPr>
        <xdr:cNvPr id="752" name="AutoShape 558"/>
        <xdr:cNvSpPr>
          <a:spLocks/>
        </xdr:cNvSpPr>
      </xdr:nvSpPr>
      <xdr:spPr>
        <a:xfrm rot="16200000" flipV="1">
          <a:off x="609600" y="50482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45</xdr:row>
      <xdr:rowOff>0</xdr:rowOff>
    </xdr:from>
    <xdr:to>
      <xdr:col>1</xdr:col>
      <xdr:colOff>0</xdr:colOff>
      <xdr:row>45</xdr:row>
      <xdr:rowOff>9525</xdr:rowOff>
    </xdr:to>
    <xdr:sp>
      <xdr:nvSpPr>
        <xdr:cNvPr id="753" name="Line 559"/>
        <xdr:cNvSpPr>
          <a:spLocks/>
        </xdr:cNvSpPr>
      </xdr:nvSpPr>
      <xdr:spPr>
        <a:xfrm>
          <a:off x="609600" y="502920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45</xdr:row>
      <xdr:rowOff>28575</xdr:rowOff>
    </xdr:from>
    <xdr:to>
      <xdr:col>1</xdr:col>
      <xdr:colOff>0</xdr:colOff>
      <xdr:row>45</xdr:row>
      <xdr:rowOff>38100</xdr:rowOff>
    </xdr:to>
    <xdr:sp>
      <xdr:nvSpPr>
        <xdr:cNvPr id="754" name="Line 560"/>
        <xdr:cNvSpPr>
          <a:spLocks/>
        </xdr:cNvSpPr>
      </xdr:nvSpPr>
      <xdr:spPr>
        <a:xfrm>
          <a:off x="609600" y="5057775"/>
          <a:ext cx="0" cy="952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49</xdr:row>
      <xdr:rowOff>66675</xdr:rowOff>
    </xdr:from>
    <xdr:to>
      <xdr:col>1</xdr:col>
      <xdr:colOff>0</xdr:colOff>
      <xdr:row>49</xdr:row>
      <xdr:rowOff>95250</xdr:rowOff>
    </xdr:to>
    <xdr:sp>
      <xdr:nvSpPr>
        <xdr:cNvPr id="755" name="AutoShape 561"/>
        <xdr:cNvSpPr>
          <a:spLocks/>
        </xdr:cNvSpPr>
      </xdr:nvSpPr>
      <xdr:spPr>
        <a:xfrm rot="16200000" flipH="1">
          <a:off x="523875" y="55530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49</xdr:row>
      <xdr:rowOff>95250</xdr:rowOff>
    </xdr:from>
    <xdr:to>
      <xdr:col>1</xdr:col>
      <xdr:colOff>85725</xdr:colOff>
      <xdr:row>50</xdr:row>
      <xdr:rowOff>9525</xdr:rowOff>
    </xdr:to>
    <xdr:sp>
      <xdr:nvSpPr>
        <xdr:cNvPr id="756" name="AutoShape 562"/>
        <xdr:cNvSpPr>
          <a:spLocks/>
        </xdr:cNvSpPr>
      </xdr:nvSpPr>
      <xdr:spPr>
        <a:xfrm rot="16200000" flipV="1">
          <a:off x="609600" y="55816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49</xdr:row>
      <xdr:rowOff>76200</xdr:rowOff>
    </xdr:from>
    <xdr:to>
      <xdr:col>1</xdr:col>
      <xdr:colOff>0</xdr:colOff>
      <xdr:row>49</xdr:row>
      <xdr:rowOff>85725</xdr:rowOff>
    </xdr:to>
    <xdr:sp>
      <xdr:nvSpPr>
        <xdr:cNvPr id="757" name="Line 563"/>
        <xdr:cNvSpPr>
          <a:spLocks/>
        </xdr:cNvSpPr>
      </xdr:nvSpPr>
      <xdr:spPr>
        <a:xfrm>
          <a:off x="609600" y="556260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49</xdr:row>
      <xdr:rowOff>104775</xdr:rowOff>
    </xdr:from>
    <xdr:to>
      <xdr:col>1</xdr:col>
      <xdr:colOff>0</xdr:colOff>
      <xdr:row>50</xdr:row>
      <xdr:rowOff>0</xdr:rowOff>
    </xdr:to>
    <xdr:sp>
      <xdr:nvSpPr>
        <xdr:cNvPr id="758" name="Line 564"/>
        <xdr:cNvSpPr>
          <a:spLocks/>
        </xdr:cNvSpPr>
      </xdr:nvSpPr>
      <xdr:spPr>
        <a:xfrm>
          <a:off x="609600" y="5591175"/>
          <a:ext cx="0" cy="952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45</xdr:row>
      <xdr:rowOff>47625</xdr:rowOff>
    </xdr:from>
    <xdr:to>
      <xdr:col>1</xdr:col>
      <xdr:colOff>0</xdr:colOff>
      <xdr:row>49</xdr:row>
      <xdr:rowOff>66675</xdr:rowOff>
    </xdr:to>
    <xdr:sp>
      <xdr:nvSpPr>
        <xdr:cNvPr id="759" name="Line 565"/>
        <xdr:cNvSpPr>
          <a:spLocks/>
        </xdr:cNvSpPr>
      </xdr:nvSpPr>
      <xdr:spPr>
        <a:xfrm>
          <a:off x="609600" y="5076825"/>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104775</xdr:rowOff>
    </xdr:from>
    <xdr:to>
      <xdr:col>6</xdr:col>
      <xdr:colOff>85725</xdr:colOff>
      <xdr:row>45</xdr:row>
      <xdr:rowOff>19050</xdr:rowOff>
    </xdr:to>
    <xdr:sp>
      <xdr:nvSpPr>
        <xdr:cNvPr id="760" name="AutoShape 566"/>
        <xdr:cNvSpPr>
          <a:spLocks/>
        </xdr:cNvSpPr>
      </xdr:nvSpPr>
      <xdr:spPr>
        <a:xfrm rot="5400000">
          <a:off x="3657600" y="50196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45</xdr:row>
      <xdr:rowOff>19050</xdr:rowOff>
    </xdr:from>
    <xdr:to>
      <xdr:col>6</xdr:col>
      <xdr:colOff>0</xdr:colOff>
      <xdr:row>45</xdr:row>
      <xdr:rowOff>47625</xdr:rowOff>
    </xdr:to>
    <xdr:sp>
      <xdr:nvSpPr>
        <xdr:cNvPr id="761" name="AutoShape 567"/>
        <xdr:cNvSpPr>
          <a:spLocks/>
        </xdr:cNvSpPr>
      </xdr:nvSpPr>
      <xdr:spPr>
        <a:xfrm rot="5400000" flipH="1" flipV="1">
          <a:off x="3571875" y="50482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45</xdr:row>
      <xdr:rowOff>28575</xdr:rowOff>
    </xdr:from>
    <xdr:to>
      <xdr:col>6</xdr:col>
      <xdr:colOff>0</xdr:colOff>
      <xdr:row>45</xdr:row>
      <xdr:rowOff>47625</xdr:rowOff>
    </xdr:to>
    <xdr:sp>
      <xdr:nvSpPr>
        <xdr:cNvPr id="762" name="Line 568"/>
        <xdr:cNvSpPr>
          <a:spLocks/>
        </xdr:cNvSpPr>
      </xdr:nvSpPr>
      <xdr:spPr>
        <a:xfrm>
          <a:off x="3657600" y="5057775"/>
          <a:ext cx="0" cy="19050"/>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104775</xdr:rowOff>
    </xdr:from>
    <xdr:to>
      <xdr:col>6</xdr:col>
      <xdr:colOff>0</xdr:colOff>
      <xdr:row>45</xdr:row>
      <xdr:rowOff>9525</xdr:rowOff>
    </xdr:to>
    <xdr:sp>
      <xdr:nvSpPr>
        <xdr:cNvPr id="763" name="Line 569"/>
        <xdr:cNvSpPr>
          <a:spLocks/>
        </xdr:cNvSpPr>
      </xdr:nvSpPr>
      <xdr:spPr>
        <a:xfrm>
          <a:off x="3657600" y="50196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49</xdr:row>
      <xdr:rowOff>66675</xdr:rowOff>
    </xdr:from>
    <xdr:to>
      <xdr:col>6</xdr:col>
      <xdr:colOff>85725</xdr:colOff>
      <xdr:row>49</xdr:row>
      <xdr:rowOff>95250</xdr:rowOff>
    </xdr:to>
    <xdr:sp>
      <xdr:nvSpPr>
        <xdr:cNvPr id="764" name="AutoShape 570"/>
        <xdr:cNvSpPr>
          <a:spLocks/>
        </xdr:cNvSpPr>
      </xdr:nvSpPr>
      <xdr:spPr>
        <a:xfrm rot="5400000">
          <a:off x="3657600" y="55530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49</xdr:row>
      <xdr:rowOff>95250</xdr:rowOff>
    </xdr:from>
    <xdr:to>
      <xdr:col>6</xdr:col>
      <xdr:colOff>0</xdr:colOff>
      <xdr:row>50</xdr:row>
      <xdr:rowOff>9525</xdr:rowOff>
    </xdr:to>
    <xdr:sp>
      <xdr:nvSpPr>
        <xdr:cNvPr id="765" name="AutoShape 571"/>
        <xdr:cNvSpPr>
          <a:spLocks/>
        </xdr:cNvSpPr>
      </xdr:nvSpPr>
      <xdr:spPr>
        <a:xfrm rot="5400000" flipH="1" flipV="1">
          <a:off x="3571875" y="55816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49</xdr:row>
      <xdr:rowOff>104775</xdr:rowOff>
    </xdr:from>
    <xdr:to>
      <xdr:col>6</xdr:col>
      <xdr:colOff>0</xdr:colOff>
      <xdr:row>50</xdr:row>
      <xdr:rowOff>9525</xdr:rowOff>
    </xdr:to>
    <xdr:sp>
      <xdr:nvSpPr>
        <xdr:cNvPr id="766" name="Line 572"/>
        <xdr:cNvSpPr>
          <a:spLocks/>
        </xdr:cNvSpPr>
      </xdr:nvSpPr>
      <xdr:spPr>
        <a:xfrm>
          <a:off x="3657600" y="5591175"/>
          <a:ext cx="0" cy="19050"/>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49</xdr:row>
      <xdr:rowOff>66675</xdr:rowOff>
    </xdr:from>
    <xdr:to>
      <xdr:col>6</xdr:col>
      <xdr:colOff>0</xdr:colOff>
      <xdr:row>49</xdr:row>
      <xdr:rowOff>85725</xdr:rowOff>
    </xdr:to>
    <xdr:sp>
      <xdr:nvSpPr>
        <xdr:cNvPr id="767" name="Line 573"/>
        <xdr:cNvSpPr>
          <a:spLocks/>
        </xdr:cNvSpPr>
      </xdr:nvSpPr>
      <xdr:spPr>
        <a:xfrm>
          <a:off x="3657600" y="55530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104775</xdr:rowOff>
    </xdr:to>
    <xdr:sp>
      <xdr:nvSpPr>
        <xdr:cNvPr id="768" name="Line 574"/>
        <xdr:cNvSpPr>
          <a:spLocks/>
        </xdr:cNvSpPr>
      </xdr:nvSpPr>
      <xdr:spPr>
        <a:xfrm>
          <a:off x="3657600" y="4914900"/>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45</xdr:row>
      <xdr:rowOff>47625</xdr:rowOff>
    </xdr:from>
    <xdr:to>
      <xdr:col>6</xdr:col>
      <xdr:colOff>0</xdr:colOff>
      <xdr:row>49</xdr:row>
      <xdr:rowOff>66675</xdr:rowOff>
    </xdr:to>
    <xdr:sp>
      <xdr:nvSpPr>
        <xdr:cNvPr id="769" name="Line 575"/>
        <xdr:cNvSpPr>
          <a:spLocks/>
        </xdr:cNvSpPr>
      </xdr:nvSpPr>
      <xdr:spPr>
        <a:xfrm>
          <a:off x="3657600" y="5076825"/>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50</xdr:row>
      <xdr:rowOff>9525</xdr:rowOff>
    </xdr:from>
    <xdr:to>
      <xdr:col>6</xdr:col>
      <xdr:colOff>0</xdr:colOff>
      <xdr:row>51</xdr:row>
      <xdr:rowOff>0</xdr:rowOff>
    </xdr:to>
    <xdr:sp>
      <xdr:nvSpPr>
        <xdr:cNvPr id="770" name="Line 576"/>
        <xdr:cNvSpPr>
          <a:spLocks/>
        </xdr:cNvSpPr>
      </xdr:nvSpPr>
      <xdr:spPr>
        <a:xfrm>
          <a:off x="3657600" y="561022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70</xdr:row>
      <xdr:rowOff>104775</xdr:rowOff>
    </xdr:from>
    <xdr:to>
      <xdr:col>1</xdr:col>
      <xdr:colOff>0</xdr:colOff>
      <xdr:row>71</xdr:row>
      <xdr:rowOff>19050</xdr:rowOff>
    </xdr:to>
    <xdr:sp>
      <xdr:nvSpPr>
        <xdr:cNvPr id="771" name="AutoShape 577"/>
        <xdr:cNvSpPr>
          <a:spLocks/>
        </xdr:cNvSpPr>
      </xdr:nvSpPr>
      <xdr:spPr>
        <a:xfrm rot="16200000" flipH="1">
          <a:off x="523875" y="78771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71</xdr:row>
      <xdr:rowOff>19050</xdr:rowOff>
    </xdr:from>
    <xdr:to>
      <xdr:col>1</xdr:col>
      <xdr:colOff>85725</xdr:colOff>
      <xdr:row>71</xdr:row>
      <xdr:rowOff>47625</xdr:rowOff>
    </xdr:to>
    <xdr:sp>
      <xdr:nvSpPr>
        <xdr:cNvPr id="772" name="AutoShape 578"/>
        <xdr:cNvSpPr>
          <a:spLocks/>
        </xdr:cNvSpPr>
      </xdr:nvSpPr>
      <xdr:spPr>
        <a:xfrm rot="16200000" flipV="1">
          <a:off x="609600" y="79057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71</xdr:row>
      <xdr:rowOff>0</xdr:rowOff>
    </xdr:from>
    <xdr:to>
      <xdr:col>1</xdr:col>
      <xdr:colOff>0</xdr:colOff>
      <xdr:row>71</xdr:row>
      <xdr:rowOff>9525</xdr:rowOff>
    </xdr:to>
    <xdr:sp>
      <xdr:nvSpPr>
        <xdr:cNvPr id="773" name="Line 579"/>
        <xdr:cNvSpPr>
          <a:spLocks/>
        </xdr:cNvSpPr>
      </xdr:nvSpPr>
      <xdr:spPr>
        <a:xfrm>
          <a:off x="609600" y="788670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71</xdr:row>
      <xdr:rowOff>28575</xdr:rowOff>
    </xdr:from>
    <xdr:to>
      <xdr:col>1</xdr:col>
      <xdr:colOff>0</xdr:colOff>
      <xdr:row>71</xdr:row>
      <xdr:rowOff>38100</xdr:rowOff>
    </xdr:to>
    <xdr:sp>
      <xdr:nvSpPr>
        <xdr:cNvPr id="774" name="Line 580"/>
        <xdr:cNvSpPr>
          <a:spLocks/>
        </xdr:cNvSpPr>
      </xdr:nvSpPr>
      <xdr:spPr>
        <a:xfrm>
          <a:off x="609600" y="7915275"/>
          <a:ext cx="0" cy="952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95</xdr:row>
      <xdr:rowOff>104775</xdr:rowOff>
    </xdr:from>
    <xdr:to>
      <xdr:col>1</xdr:col>
      <xdr:colOff>0</xdr:colOff>
      <xdr:row>96</xdr:row>
      <xdr:rowOff>19050</xdr:rowOff>
    </xdr:to>
    <xdr:sp>
      <xdr:nvSpPr>
        <xdr:cNvPr id="775" name="AutoShape 581"/>
        <xdr:cNvSpPr>
          <a:spLocks/>
        </xdr:cNvSpPr>
      </xdr:nvSpPr>
      <xdr:spPr>
        <a:xfrm rot="16200000" flipH="1">
          <a:off x="523875" y="106203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96</xdr:row>
      <xdr:rowOff>19050</xdr:rowOff>
    </xdr:from>
    <xdr:to>
      <xdr:col>1</xdr:col>
      <xdr:colOff>85725</xdr:colOff>
      <xdr:row>96</xdr:row>
      <xdr:rowOff>47625</xdr:rowOff>
    </xdr:to>
    <xdr:sp>
      <xdr:nvSpPr>
        <xdr:cNvPr id="776" name="AutoShape 582"/>
        <xdr:cNvSpPr>
          <a:spLocks/>
        </xdr:cNvSpPr>
      </xdr:nvSpPr>
      <xdr:spPr>
        <a:xfrm rot="16200000" flipV="1">
          <a:off x="609600" y="106489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96</xdr:row>
      <xdr:rowOff>0</xdr:rowOff>
    </xdr:from>
    <xdr:to>
      <xdr:col>1</xdr:col>
      <xdr:colOff>0</xdr:colOff>
      <xdr:row>96</xdr:row>
      <xdr:rowOff>9525</xdr:rowOff>
    </xdr:to>
    <xdr:sp>
      <xdr:nvSpPr>
        <xdr:cNvPr id="777" name="Line 583"/>
        <xdr:cNvSpPr>
          <a:spLocks/>
        </xdr:cNvSpPr>
      </xdr:nvSpPr>
      <xdr:spPr>
        <a:xfrm>
          <a:off x="609600" y="1062990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96</xdr:row>
      <xdr:rowOff>28575</xdr:rowOff>
    </xdr:from>
    <xdr:to>
      <xdr:col>1</xdr:col>
      <xdr:colOff>0</xdr:colOff>
      <xdr:row>96</xdr:row>
      <xdr:rowOff>38100</xdr:rowOff>
    </xdr:to>
    <xdr:sp>
      <xdr:nvSpPr>
        <xdr:cNvPr id="778" name="Line 584"/>
        <xdr:cNvSpPr>
          <a:spLocks/>
        </xdr:cNvSpPr>
      </xdr:nvSpPr>
      <xdr:spPr>
        <a:xfrm>
          <a:off x="609600" y="10658475"/>
          <a:ext cx="0" cy="952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100</xdr:row>
      <xdr:rowOff>66675</xdr:rowOff>
    </xdr:from>
    <xdr:to>
      <xdr:col>1</xdr:col>
      <xdr:colOff>0</xdr:colOff>
      <xdr:row>100</xdr:row>
      <xdr:rowOff>95250</xdr:rowOff>
    </xdr:to>
    <xdr:sp>
      <xdr:nvSpPr>
        <xdr:cNvPr id="779" name="AutoShape 585"/>
        <xdr:cNvSpPr>
          <a:spLocks/>
        </xdr:cNvSpPr>
      </xdr:nvSpPr>
      <xdr:spPr>
        <a:xfrm rot="16200000" flipH="1">
          <a:off x="523875" y="111537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100</xdr:row>
      <xdr:rowOff>95250</xdr:rowOff>
    </xdr:from>
    <xdr:to>
      <xdr:col>1</xdr:col>
      <xdr:colOff>85725</xdr:colOff>
      <xdr:row>101</xdr:row>
      <xdr:rowOff>9525</xdr:rowOff>
    </xdr:to>
    <xdr:sp>
      <xdr:nvSpPr>
        <xdr:cNvPr id="780" name="AutoShape 586"/>
        <xdr:cNvSpPr>
          <a:spLocks/>
        </xdr:cNvSpPr>
      </xdr:nvSpPr>
      <xdr:spPr>
        <a:xfrm rot="16200000" flipV="1">
          <a:off x="609600" y="111823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100</xdr:row>
      <xdr:rowOff>76200</xdr:rowOff>
    </xdr:from>
    <xdr:to>
      <xdr:col>1</xdr:col>
      <xdr:colOff>0</xdr:colOff>
      <xdr:row>100</xdr:row>
      <xdr:rowOff>85725</xdr:rowOff>
    </xdr:to>
    <xdr:sp>
      <xdr:nvSpPr>
        <xdr:cNvPr id="781" name="Line 587"/>
        <xdr:cNvSpPr>
          <a:spLocks/>
        </xdr:cNvSpPr>
      </xdr:nvSpPr>
      <xdr:spPr>
        <a:xfrm>
          <a:off x="609600" y="1116330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100</xdr:row>
      <xdr:rowOff>104775</xdr:rowOff>
    </xdr:from>
    <xdr:to>
      <xdr:col>1</xdr:col>
      <xdr:colOff>0</xdr:colOff>
      <xdr:row>101</xdr:row>
      <xdr:rowOff>0</xdr:rowOff>
    </xdr:to>
    <xdr:sp>
      <xdr:nvSpPr>
        <xdr:cNvPr id="782" name="Line 588"/>
        <xdr:cNvSpPr>
          <a:spLocks/>
        </xdr:cNvSpPr>
      </xdr:nvSpPr>
      <xdr:spPr>
        <a:xfrm>
          <a:off x="609600" y="11191875"/>
          <a:ext cx="0" cy="952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96</xdr:row>
      <xdr:rowOff>47625</xdr:rowOff>
    </xdr:from>
    <xdr:to>
      <xdr:col>1</xdr:col>
      <xdr:colOff>0</xdr:colOff>
      <xdr:row>100</xdr:row>
      <xdr:rowOff>66675</xdr:rowOff>
    </xdr:to>
    <xdr:sp>
      <xdr:nvSpPr>
        <xdr:cNvPr id="783" name="Line 589"/>
        <xdr:cNvSpPr>
          <a:spLocks/>
        </xdr:cNvSpPr>
      </xdr:nvSpPr>
      <xdr:spPr>
        <a:xfrm>
          <a:off x="609600" y="10677525"/>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95</xdr:row>
      <xdr:rowOff>104775</xdr:rowOff>
    </xdr:from>
    <xdr:to>
      <xdr:col>6</xdr:col>
      <xdr:colOff>85725</xdr:colOff>
      <xdr:row>96</xdr:row>
      <xdr:rowOff>19050</xdr:rowOff>
    </xdr:to>
    <xdr:sp>
      <xdr:nvSpPr>
        <xdr:cNvPr id="784" name="AutoShape 590"/>
        <xdr:cNvSpPr>
          <a:spLocks/>
        </xdr:cNvSpPr>
      </xdr:nvSpPr>
      <xdr:spPr>
        <a:xfrm rot="5400000">
          <a:off x="3657600" y="106203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96</xdr:row>
      <xdr:rowOff>19050</xdr:rowOff>
    </xdr:from>
    <xdr:to>
      <xdr:col>6</xdr:col>
      <xdr:colOff>0</xdr:colOff>
      <xdr:row>96</xdr:row>
      <xdr:rowOff>47625</xdr:rowOff>
    </xdr:to>
    <xdr:sp>
      <xdr:nvSpPr>
        <xdr:cNvPr id="785" name="AutoShape 591"/>
        <xdr:cNvSpPr>
          <a:spLocks/>
        </xdr:cNvSpPr>
      </xdr:nvSpPr>
      <xdr:spPr>
        <a:xfrm rot="5400000" flipH="1" flipV="1">
          <a:off x="3571875" y="106489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96</xdr:row>
      <xdr:rowOff>28575</xdr:rowOff>
    </xdr:from>
    <xdr:to>
      <xdr:col>6</xdr:col>
      <xdr:colOff>0</xdr:colOff>
      <xdr:row>96</xdr:row>
      <xdr:rowOff>57150</xdr:rowOff>
    </xdr:to>
    <xdr:sp>
      <xdr:nvSpPr>
        <xdr:cNvPr id="786" name="Line 592"/>
        <xdr:cNvSpPr>
          <a:spLocks/>
        </xdr:cNvSpPr>
      </xdr:nvSpPr>
      <xdr:spPr>
        <a:xfrm>
          <a:off x="3657600" y="10658475"/>
          <a:ext cx="0" cy="2857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95</xdr:row>
      <xdr:rowOff>104775</xdr:rowOff>
    </xdr:from>
    <xdr:to>
      <xdr:col>6</xdr:col>
      <xdr:colOff>0</xdr:colOff>
      <xdr:row>96</xdr:row>
      <xdr:rowOff>9525</xdr:rowOff>
    </xdr:to>
    <xdr:sp>
      <xdr:nvSpPr>
        <xdr:cNvPr id="787" name="Line 593"/>
        <xdr:cNvSpPr>
          <a:spLocks/>
        </xdr:cNvSpPr>
      </xdr:nvSpPr>
      <xdr:spPr>
        <a:xfrm>
          <a:off x="3657600" y="106203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95</xdr:row>
      <xdr:rowOff>0</xdr:rowOff>
    </xdr:from>
    <xdr:to>
      <xdr:col>6</xdr:col>
      <xdr:colOff>0</xdr:colOff>
      <xdr:row>95</xdr:row>
      <xdr:rowOff>104775</xdr:rowOff>
    </xdr:to>
    <xdr:sp>
      <xdr:nvSpPr>
        <xdr:cNvPr id="788" name="Line 594"/>
        <xdr:cNvSpPr>
          <a:spLocks/>
        </xdr:cNvSpPr>
      </xdr:nvSpPr>
      <xdr:spPr>
        <a:xfrm>
          <a:off x="3657600" y="10515600"/>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100</xdr:row>
      <xdr:rowOff>66675</xdr:rowOff>
    </xdr:from>
    <xdr:to>
      <xdr:col>6</xdr:col>
      <xdr:colOff>85725</xdr:colOff>
      <xdr:row>100</xdr:row>
      <xdr:rowOff>95250</xdr:rowOff>
    </xdr:to>
    <xdr:sp>
      <xdr:nvSpPr>
        <xdr:cNvPr id="789" name="AutoShape 595"/>
        <xdr:cNvSpPr>
          <a:spLocks/>
        </xdr:cNvSpPr>
      </xdr:nvSpPr>
      <xdr:spPr>
        <a:xfrm rot="5400000">
          <a:off x="3657600" y="111537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100</xdr:row>
      <xdr:rowOff>95250</xdr:rowOff>
    </xdr:from>
    <xdr:to>
      <xdr:col>6</xdr:col>
      <xdr:colOff>0</xdr:colOff>
      <xdr:row>101</xdr:row>
      <xdr:rowOff>9525</xdr:rowOff>
    </xdr:to>
    <xdr:sp>
      <xdr:nvSpPr>
        <xdr:cNvPr id="790" name="AutoShape 596"/>
        <xdr:cNvSpPr>
          <a:spLocks/>
        </xdr:cNvSpPr>
      </xdr:nvSpPr>
      <xdr:spPr>
        <a:xfrm rot="5400000" flipH="1" flipV="1">
          <a:off x="3571875" y="111823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100</xdr:row>
      <xdr:rowOff>104775</xdr:rowOff>
    </xdr:from>
    <xdr:to>
      <xdr:col>6</xdr:col>
      <xdr:colOff>0</xdr:colOff>
      <xdr:row>101</xdr:row>
      <xdr:rowOff>19050</xdr:rowOff>
    </xdr:to>
    <xdr:sp>
      <xdr:nvSpPr>
        <xdr:cNvPr id="791" name="Line 597"/>
        <xdr:cNvSpPr>
          <a:spLocks/>
        </xdr:cNvSpPr>
      </xdr:nvSpPr>
      <xdr:spPr>
        <a:xfrm>
          <a:off x="3657600" y="11191875"/>
          <a:ext cx="0" cy="2857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100</xdr:row>
      <xdr:rowOff>66675</xdr:rowOff>
    </xdr:from>
    <xdr:to>
      <xdr:col>6</xdr:col>
      <xdr:colOff>0</xdr:colOff>
      <xdr:row>100</xdr:row>
      <xdr:rowOff>85725</xdr:rowOff>
    </xdr:to>
    <xdr:sp>
      <xdr:nvSpPr>
        <xdr:cNvPr id="792" name="Line 598"/>
        <xdr:cNvSpPr>
          <a:spLocks/>
        </xdr:cNvSpPr>
      </xdr:nvSpPr>
      <xdr:spPr>
        <a:xfrm>
          <a:off x="3657600" y="111537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101</xdr:row>
      <xdr:rowOff>9525</xdr:rowOff>
    </xdr:from>
    <xdr:to>
      <xdr:col>6</xdr:col>
      <xdr:colOff>0</xdr:colOff>
      <xdr:row>102</xdr:row>
      <xdr:rowOff>0</xdr:rowOff>
    </xdr:to>
    <xdr:sp>
      <xdr:nvSpPr>
        <xdr:cNvPr id="793" name="Line 599"/>
        <xdr:cNvSpPr>
          <a:spLocks/>
        </xdr:cNvSpPr>
      </xdr:nvSpPr>
      <xdr:spPr>
        <a:xfrm flipV="1">
          <a:off x="3657600" y="1121092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96</xdr:row>
      <xdr:rowOff>47625</xdr:rowOff>
    </xdr:from>
    <xdr:to>
      <xdr:col>6</xdr:col>
      <xdr:colOff>0</xdr:colOff>
      <xdr:row>100</xdr:row>
      <xdr:rowOff>66675</xdr:rowOff>
    </xdr:to>
    <xdr:sp>
      <xdr:nvSpPr>
        <xdr:cNvPr id="794" name="Line 600"/>
        <xdr:cNvSpPr>
          <a:spLocks/>
        </xdr:cNvSpPr>
      </xdr:nvSpPr>
      <xdr:spPr>
        <a:xfrm>
          <a:off x="3657600" y="10677525"/>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121</xdr:row>
      <xdr:rowOff>104775</xdr:rowOff>
    </xdr:from>
    <xdr:to>
      <xdr:col>1</xdr:col>
      <xdr:colOff>0</xdr:colOff>
      <xdr:row>122</xdr:row>
      <xdr:rowOff>19050</xdr:rowOff>
    </xdr:to>
    <xdr:sp>
      <xdr:nvSpPr>
        <xdr:cNvPr id="795" name="AutoShape 601"/>
        <xdr:cNvSpPr>
          <a:spLocks/>
        </xdr:cNvSpPr>
      </xdr:nvSpPr>
      <xdr:spPr>
        <a:xfrm rot="16200000" flipH="1">
          <a:off x="523875" y="134778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122</xdr:row>
      <xdr:rowOff>19050</xdr:rowOff>
    </xdr:from>
    <xdr:to>
      <xdr:col>1</xdr:col>
      <xdr:colOff>85725</xdr:colOff>
      <xdr:row>122</xdr:row>
      <xdr:rowOff>47625</xdr:rowOff>
    </xdr:to>
    <xdr:sp>
      <xdr:nvSpPr>
        <xdr:cNvPr id="796" name="AutoShape 602"/>
        <xdr:cNvSpPr>
          <a:spLocks/>
        </xdr:cNvSpPr>
      </xdr:nvSpPr>
      <xdr:spPr>
        <a:xfrm rot="16200000" flipV="1">
          <a:off x="609600" y="135064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122</xdr:row>
      <xdr:rowOff>0</xdr:rowOff>
    </xdr:from>
    <xdr:to>
      <xdr:col>1</xdr:col>
      <xdr:colOff>0</xdr:colOff>
      <xdr:row>122</xdr:row>
      <xdr:rowOff>9525</xdr:rowOff>
    </xdr:to>
    <xdr:sp>
      <xdr:nvSpPr>
        <xdr:cNvPr id="797" name="Line 603"/>
        <xdr:cNvSpPr>
          <a:spLocks/>
        </xdr:cNvSpPr>
      </xdr:nvSpPr>
      <xdr:spPr>
        <a:xfrm>
          <a:off x="609600" y="1348740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122</xdr:row>
      <xdr:rowOff>28575</xdr:rowOff>
    </xdr:from>
    <xdr:to>
      <xdr:col>1</xdr:col>
      <xdr:colOff>0</xdr:colOff>
      <xdr:row>122</xdr:row>
      <xdr:rowOff>38100</xdr:rowOff>
    </xdr:to>
    <xdr:sp>
      <xdr:nvSpPr>
        <xdr:cNvPr id="798" name="Line 604"/>
        <xdr:cNvSpPr>
          <a:spLocks/>
        </xdr:cNvSpPr>
      </xdr:nvSpPr>
      <xdr:spPr>
        <a:xfrm>
          <a:off x="609600" y="13515975"/>
          <a:ext cx="0" cy="952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124</xdr:row>
      <xdr:rowOff>66675</xdr:rowOff>
    </xdr:from>
    <xdr:to>
      <xdr:col>1</xdr:col>
      <xdr:colOff>0</xdr:colOff>
      <xdr:row>124</xdr:row>
      <xdr:rowOff>95250</xdr:rowOff>
    </xdr:to>
    <xdr:sp>
      <xdr:nvSpPr>
        <xdr:cNvPr id="799" name="AutoShape 605"/>
        <xdr:cNvSpPr>
          <a:spLocks/>
        </xdr:cNvSpPr>
      </xdr:nvSpPr>
      <xdr:spPr>
        <a:xfrm rot="16200000" flipH="1">
          <a:off x="523875" y="137826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124</xdr:row>
      <xdr:rowOff>95250</xdr:rowOff>
    </xdr:from>
    <xdr:to>
      <xdr:col>1</xdr:col>
      <xdr:colOff>85725</xdr:colOff>
      <xdr:row>125</xdr:row>
      <xdr:rowOff>9525</xdr:rowOff>
    </xdr:to>
    <xdr:sp>
      <xdr:nvSpPr>
        <xdr:cNvPr id="800" name="AutoShape 606"/>
        <xdr:cNvSpPr>
          <a:spLocks/>
        </xdr:cNvSpPr>
      </xdr:nvSpPr>
      <xdr:spPr>
        <a:xfrm rot="16200000" flipV="1">
          <a:off x="609600" y="138112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124</xdr:row>
      <xdr:rowOff>76200</xdr:rowOff>
    </xdr:from>
    <xdr:to>
      <xdr:col>1</xdr:col>
      <xdr:colOff>0</xdr:colOff>
      <xdr:row>124</xdr:row>
      <xdr:rowOff>85725</xdr:rowOff>
    </xdr:to>
    <xdr:sp>
      <xdr:nvSpPr>
        <xdr:cNvPr id="801" name="Line 607"/>
        <xdr:cNvSpPr>
          <a:spLocks/>
        </xdr:cNvSpPr>
      </xdr:nvSpPr>
      <xdr:spPr>
        <a:xfrm>
          <a:off x="609600" y="1379220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124</xdr:row>
      <xdr:rowOff>104775</xdr:rowOff>
    </xdr:from>
    <xdr:to>
      <xdr:col>1</xdr:col>
      <xdr:colOff>0</xdr:colOff>
      <xdr:row>125</xdr:row>
      <xdr:rowOff>0</xdr:rowOff>
    </xdr:to>
    <xdr:sp>
      <xdr:nvSpPr>
        <xdr:cNvPr id="802" name="Line 608"/>
        <xdr:cNvSpPr>
          <a:spLocks/>
        </xdr:cNvSpPr>
      </xdr:nvSpPr>
      <xdr:spPr>
        <a:xfrm>
          <a:off x="609600" y="13820775"/>
          <a:ext cx="0" cy="952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122</xdr:row>
      <xdr:rowOff>47625</xdr:rowOff>
    </xdr:from>
    <xdr:to>
      <xdr:col>1</xdr:col>
      <xdr:colOff>0</xdr:colOff>
      <xdr:row>124</xdr:row>
      <xdr:rowOff>66675</xdr:rowOff>
    </xdr:to>
    <xdr:sp>
      <xdr:nvSpPr>
        <xdr:cNvPr id="803" name="Line 609"/>
        <xdr:cNvSpPr>
          <a:spLocks/>
        </xdr:cNvSpPr>
      </xdr:nvSpPr>
      <xdr:spPr>
        <a:xfrm>
          <a:off x="609600" y="135350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121</xdr:row>
      <xdr:rowOff>0</xdr:rowOff>
    </xdr:from>
    <xdr:to>
      <xdr:col>1</xdr:col>
      <xdr:colOff>0</xdr:colOff>
      <xdr:row>121</xdr:row>
      <xdr:rowOff>104775</xdr:rowOff>
    </xdr:to>
    <xdr:sp>
      <xdr:nvSpPr>
        <xdr:cNvPr id="804" name="Line 610"/>
        <xdr:cNvSpPr>
          <a:spLocks/>
        </xdr:cNvSpPr>
      </xdr:nvSpPr>
      <xdr:spPr>
        <a:xfrm>
          <a:off x="609600" y="13373100"/>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125</xdr:row>
      <xdr:rowOff>9525</xdr:rowOff>
    </xdr:from>
    <xdr:to>
      <xdr:col>1</xdr:col>
      <xdr:colOff>0</xdr:colOff>
      <xdr:row>126</xdr:row>
      <xdr:rowOff>0</xdr:rowOff>
    </xdr:to>
    <xdr:sp>
      <xdr:nvSpPr>
        <xdr:cNvPr id="805" name="Line 611"/>
        <xdr:cNvSpPr>
          <a:spLocks/>
        </xdr:cNvSpPr>
      </xdr:nvSpPr>
      <xdr:spPr>
        <a:xfrm>
          <a:off x="609600" y="1383982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121</xdr:row>
      <xdr:rowOff>104775</xdr:rowOff>
    </xdr:from>
    <xdr:to>
      <xdr:col>6</xdr:col>
      <xdr:colOff>85725</xdr:colOff>
      <xdr:row>122</xdr:row>
      <xdr:rowOff>19050</xdr:rowOff>
    </xdr:to>
    <xdr:sp>
      <xdr:nvSpPr>
        <xdr:cNvPr id="806" name="AutoShape 612"/>
        <xdr:cNvSpPr>
          <a:spLocks/>
        </xdr:cNvSpPr>
      </xdr:nvSpPr>
      <xdr:spPr>
        <a:xfrm rot="5400000">
          <a:off x="3657600" y="134778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122</xdr:row>
      <xdr:rowOff>19050</xdr:rowOff>
    </xdr:from>
    <xdr:to>
      <xdr:col>6</xdr:col>
      <xdr:colOff>0</xdr:colOff>
      <xdr:row>122</xdr:row>
      <xdr:rowOff>47625</xdr:rowOff>
    </xdr:to>
    <xdr:sp>
      <xdr:nvSpPr>
        <xdr:cNvPr id="807" name="AutoShape 613"/>
        <xdr:cNvSpPr>
          <a:spLocks/>
        </xdr:cNvSpPr>
      </xdr:nvSpPr>
      <xdr:spPr>
        <a:xfrm rot="5400000" flipH="1" flipV="1">
          <a:off x="3571875" y="135064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122</xdr:row>
      <xdr:rowOff>28575</xdr:rowOff>
    </xdr:from>
    <xdr:to>
      <xdr:col>6</xdr:col>
      <xdr:colOff>0</xdr:colOff>
      <xdr:row>122</xdr:row>
      <xdr:rowOff>57150</xdr:rowOff>
    </xdr:to>
    <xdr:sp>
      <xdr:nvSpPr>
        <xdr:cNvPr id="808" name="Line 614"/>
        <xdr:cNvSpPr>
          <a:spLocks/>
        </xdr:cNvSpPr>
      </xdr:nvSpPr>
      <xdr:spPr>
        <a:xfrm>
          <a:off x="3657600" y="13515975"/>
          <a:ext cx="0" cy="2857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121</xdr:row>
      <xdr:rowOff>104775</xdr:rowOff>
    </xdr:from>
    <xdr:to>
      <xdr:col>6</xdr:col>
      <xdr:colOff>0</xdr:colOff>
      <xdr:row>122</xdr:row>
      <xdr:rowOff>9525</xdr:rowOff>
    </xdr:to>
    <xdr:sp>
      <xdr:nvSpPr>
        <xdr:cNvPr id="809" name="Line 615"/>
        <xdr:cNvSpPr>
          <a:spLocks/>
        </xdr:cNvSpPr>
      </xdr:nvSpPr>
      <xdr:spPr>
        <a:xfrm>
          <a:off x="3657600" y="134778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124</xdr:row>
      <xdr:rowOff>66675</xdr:rowOff>
    </xdr:from>
    <xdr:to>
      <xdr:col>6</xdr:col>
      <xdr:colOff>85725</xdr:colOff>
      <xdr:row>124</xdr:row>
      <xdr:rowOff>95250</xdr:rowOff>
    </xdr:to>
    <xdr:sp>
      <xdr:nvSpPr>
        <xdr:cNvPr id="810" name="AutoShape 616"/>
        <xdr:cNvSpPr>
          <a:spLocks/>
        </xdr:cNvSpPr>
      </xdr:nvSpPr>
      <xdr:spPr>
        <a:xfrm rot="5400000">
          <a:off x="3657600" y="137826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124</xdr:row>
      <xdr:rowOff>95250</xdr:rowOff>
    </xdr:from>
    <xdr:to>
      <xdr:col>6</xdr:col>
      <xdr:colOff>0</xdr:colOff>
      <xdr:row>125</xdr:row>
      <xdr:rowOff>9525</xdr:rowOff>
    </xdr:to>
    <xdr:sp>
      <xdr:nvSpPr>
        <xdr:cNvPr id="811" name="AutoShape 617"/>
        <xdr:cNvSpPr>
          <a:spLocks/>
        </xdr:cNvSpPr>
      </xdr:nvSpPr>
      <xdr:spPr>
        <a:xfrm rot="5400000" flipH="1" flipV="1">
          <a:off x="3571875" y="138112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124</xdr:row>
      <xdr:rowOff>104775</xdr:rowOff>
    </xdr:from>
    <xdr:to>
      <xdr:col>6</xdr:col>
      <xdr:colOff>0</xdr:colOff>
      <xdr:row>125</xdr:row>
      <xdr:rowOff>19050</xdr:rowOff>
    </xdr:to>
    <xdr:sp>
      <xdr:nvSpPr>
        <xdr:cNvPr id="812" name="Line 618"/>
        <xdr:cNvSpPr>
          <a:spLocks/>
        </xdr:cNvSpPr>
      </xdr:nvSpPr>
      <xdr:spPr>
        <a:xfrm>
          <a:off x="3657600" y="13820775"/>
          <a:ext cx="0" cy="2857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124</xdr:row>
      <xdr:rowOff>66675</xdr:rowOff>
    </xdr:from>
    <xdr:to>
      <xdr:col>6</xdr:col>
      <xdr:colOff>0</xdr:colOff>
      <xdr:row>124</xdr:row>
      <xdr:rowOff>85725</xdr:rowOff>
    </xdr:to>
    <xdr:sp>
      <xdr:nvSpPr>
        <xdr:cNvPr id="813" name="Line 619"/>
        <xdr:cNvSpPr>
          <a:spLocks/>
        </xdr:cNvSpPr>
      </xdr:nvSpPr>
      <xdr:spPr>
        <a:xfrm>
          <a:off x="3657600" y="137826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122</xdr:row>
      <xdr:rowOff>47625</xdr:rowOff>
    </xdr:from>
    <xdr:to>
      <xdr:col>6</xdr:col>
      <xdr:colOff>0</xdr:colOff>
      <xdr:row>124</xdr:row>
      <xdr:rowOff>66675</xdr:rowOff>
    </xdr:to>
    <xdr:sp>
      <xdr:nvSpPr>
        <xdr:cNvPr id="814" name="Line 620"/>
        <xdr:cNvSpPr>
          <a:spLocks/>
        </xdr:cNvSpPr>
      </xdr:nvSpPr>
      <xdr:spPr>
        <a:xfrm>
          <a:off x="3657600" y="135350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121</xdr:row>
      <xdr:rowOff>0</xdr:rowOff>
    </xdr:from>
    <xdr:to>
      <xdr:col>6</xdr:col>
      <xdr:colOff>0</xdr:colOff>
      <xdr:row>121</xdr:row>
      <xdr:rowOff>104775</xdr:rowOff>
    </xdr:to>
    <xdr:sp>
      <xdr:nvSpPr>
        <xdr:cNvPr id="815" name="Line 621"/>
        <xdr:cNvSpPr>
          <a:spLocks/>
        </xdr:cNvSpPr>
      </xdr:nvSpPr>
      <xdr:spPr>
        <a:xfrm>
          <a:off x="3657600" y="13373100"/>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125</xdr:row>
      <xdr:rowOff>9525</xdr:rowOff>
    </xdr:from>
    <xdr:to>
      <xdr:col>6</xdr:col>
      <xdr:colOff>0</xdr:colOff>
      <xdr:row>126</xdr:row>
      <xdr:rowOff>0</xdr:rowOff>
    </xdr:to>
    <xdr:sp>
      <xdr:nvSpPr>
        <xdr:cNvPr id="816" name="Line 622"/>
        <xdr:cNvSpPr>
          <a:spLocks/>
        </xdr:cNvSpPr>
      </xdr:nvSpPr>
      <xdr:spPr>
        <a:xfrm>
          <a:off x="3657600" y="1383982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126</xdr:row>
      <xdr:rowOff>0</xdr:rowOff>
    </xdr:from>
    <xdr:to>
      <xdr:col>6</xdr:col>
      <xdr:colOff>0</xdr:colOff>
      <xdr:row>126</xdr:row>
      <xdr:rowOff>0</xdr:rowOff>
    </xdr:to>
    <xdr:sp>
      <xdr:nvSpPr>
        <xdr:cNvPr id="817" name="Line 623"/>
        <xdr:cNvSpPr>
          <a:spLocks/>
        </xdr:cNvSpPr>
      </xdr:nvSpPr>
      <xdr:spPr>
        <a:xfrm>
          <a:off x="609600" y="139446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148</xdr:row>
      <xdr:rowOff>104775</xdr:rowOff>
    </xdr:from>
    <xdr:to>
      <xdr:col>1</xdr:col>
      <xdr:colOff>0</xdr:colOff>
      <xdr:row>149</xdr:row>
      <xdr:rowOff>19050</xdr:rowOff>
    </xdr:to>
    <xdr:sp>
      <xdr:nvSpPr>
        <xdr:cNvPr id="818" name="AutoShape 624"/>
        <xdr:cNvSpPr>
          <a:spLocks/>
        </xdr:cNvSpPr>
      </xdr:nvSpPr>
      <xdr:spPr>
        <a:xfrm rot="16200000" flipH="1">
          <a:off x="523875" y="164496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149</xdr:row>
      <xdr:rowOff>19050</xdr:rowOff>
    </xdr:from>
    <xdr:to>
      <xdr:col>1</xdr:col>
      <xdr:colOff>85725</xdr:colOff>
      <xdr:row>149</xdr:row>
      <xdr:rowOff>47625</xdr:rowOff>
    </xdr:to>
    <xdr:sp>
      <xdr:nvSpPr>
        <xdr:cNvPr id="819" name="AutoShape 625"/>
        <xdr:cNvSpPr>
          <a:spLocks/>
        </xdr:cNvSpPr>
      </xdr:nvSpPr>
      <xdr:spPr>
        <a:xfrm rot="16200000" flipV="1">
          <a:off x="609600" y="164782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149</xdr:row>
      <xdr:rowOff>0</xdr:rowOff>
    </xdr:from>
    <xdr:to>
      <xdr:col>1</xdr:col>
      <xdr:colOff>0</xdr:colOff>
      <xdr:row>149</xdr:row>
      <xdr:rowOff>9525</xdr:rowOff>
    </xdr:to>
    <xdr:sp>
      <xdr:nvSpPr>
        <xdr:cNvPr id="820" name="Line 626"/>
        <xdr:cNvSpPr>
          <a:spLocks/>
        </xdr:cNvSpPr>
      </xdr:nvSpPr>
      <xdr:spPr>
        <a:xfrm>
          <a:off x="609600" y="1645920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149</xdr:row>
      <xdr:rowOff>28575</xdr:rowOff>
    </xdr:from>
    <xdr:to>
      <xdr:col>1</xdr:col>
      <xdr:colOff>0</xdr:colOff>
      <xdr:row>149</xdr:row>
      <xdr:rowOff>38100</xdr:rowOff>
    </xdr:to>
    <xdr:sp>
      <xdr:nvSpPr>
        <xdr:cNvPr id="821" name="Line 627"/>
        <xdr:cNvSpPr>
          <a:spLocks/>
        </xdr:cNvSpPr>
      </xdr:nvSpPr>
      <xdr:spPr>
        <a:xfrm>
          <a:off x="609600" y="16487775"/>
          <a:ext cx="0" cy="952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151</xdr:row>
      <xdr:rowOff>76200</xdr:rowOff>
    </xdr:from>
    <xdr:to>
      <xdr:col>1</xdr:col>
      <xdr:colOff>0</xdr:colOff>
      <xdr:row>151</xdr:row>
      <xdr:rowOff>104775</xdr:rowOff>
    </xdr:to>
    <xdr:sp>
      <xdr:nvSpPr>
        <xdr:cNvPr id="822" name="AutoShape 628"/>
        <xdr:cNvSpPr>
          <a:spLocks/>
        </xdr:cNvSpPr>
      </xdr:nvSpPr>
      <xdr:spPr>
        <a:xfrm rot="16200000" flipH="1">
          <a:off x="523875" y="16764000"/>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151</xdr:row>
      <xdr:rowOff>104775</xdr:rowOff>
    </xdr:from>
    <xdr:to>
      <xdr:col>1</xdr:col>
      <xdr:colOff>85725</xdr:colOff>
      <xdr:row>152</xdr:row>
      <xdr:rowOff>19050</xdr:rowOff>
    </xdr:to>
    <xdr:sp>
      <xdr:nvSpPr>
        <xdr:cNvPr id="823" name="AutoShape 629"/>
        <xdr:cNvSpPr>
          <a:spLocks/>
        </xdr:cNvSpPr>
      </xdr:nvSpPr>
      <xdr:spPr>
        <a:xfrm rot="16200000" flipV="1">
          <a:off x="609600" y="16792575"/>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151</xdr:row>
      <xdr:rowOff>85725</xdr:rowOff>
    </xdr:from>
    <xdr:to>
      <xdr:col>1</xdr:col>
      <xdr:colOff>0</xdr:colOff>
      <xdr:row>151</xdr:row>
      <xdr:rowOff>95250</xdr:rowOff>
    </xdr:to>
    <xdr:sp>
      <xdr:nvSpPr>
        <xdr:cNvPr id="824" name="Line 630"/>
        <xdr:cNvSpPr>
          <a:spLocks/>
        </xdr:cNvSpPr>
      </xdr:nvSpPr>
      <xdr:spPr>
        <a:xfrm>
          <a:off x="609600" y="1677352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152</xdr:row>
      <xdr:rowOff>0</xdr:rowOff>
    </xdr:from>
    <xdr:to>
      <xdr:col>1</xdr:col>
      <xdr:colOff>0</xdr:colOff>
      <xdr:row>152</xdr:row>
      <xdr:rowOff>9525</xdr:rowOff>
    </xdr:to>
    <xdr:sp>
      <xdr:nvSpPr>
        <xdr:cNvPr id="825" name="Line 631"/>
        <xdr:cNvSpPr>
          <a:spLocks/>
        </xdr:cNvSpPr>
      </xdr:nvSpPr>
      <xdr:spPr>
        <a:xfrm>
          <a:off x="609600" y="16802100"/>
          <a:ext cx="0" cy="952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147</xdr:row>
      <xdr:rowOff>0</xdr:rowOff>
    </xdr:from>
    <xdr:to>
      <xdr:col>1</xdr:col>
      <xdr:colOff>0</xdr:colOff>
      <xdr:row>148</xdr:row>
      <xdr:rowOff>104775</xdr:rowOff>
    </xdr:to>
    <xdr:sp>
      <xdr:nvSpPr>
        <xdr:cNvPr id="826" name="Line 633"/>
        <xdr:cNvSpPr>
          <a:spLocks/>
        </xdr:cNvSpPr>
      </xdr:nvSpPr>
      <xdr:spPr>
        <a:xfrm>
          <a:off x="609600" y="1623060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149</xdr:row>
      <xdr:rowOff>47625</xdr:rowOff>
    </xdr:from>
    <xdr:to>
      <xdr:col>1</xdr:col>
      <xdr:colOff>0</xdr:colOff>
      <xdr:row>151</xdr:row>
      <xdr:rowOff>76200</xdr:rowOff>
    </xdr:to>
    <xdr:sp>
      <xdr:nvSpPr>
        <xdr:cNvPr id="827" name="Line 634"/>
        <xdr:cNvSpPr>
          <a:spLocks/>
        </xdr:cNvSpPr>
      </xdr:nvSpPr>
      <xdr:spPr>
        <a:xfrm>
          <a:off x="609600" y="165068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152</xdr:row>
      <xdr:rowOff>19050</xdr:rowOff>
    </xdr:from>
    <xdr:to>
      <xdr:col>1</xdr:col>
      <xdr:colOff>0</xdr:colOff>
      <xdr:row>154</xdr:row>
      <xdr:rowOff>0</xdr:rowOff>
    </xdr:to>
    <xdr:sp>
      <xdr:nvSpPr>
        <xdr:cNvPr id="828" name="Line 635"/>
        <xdr:cNvSpPr>
          <a:spLocks/>
        </xdr:cNvSpPr>
      </xdr:nvSpPr>
      <xdr:spPr>
        <a:xfrm>
          <a:off x="609600" y="16821150"/>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148</xdr:row>
      <xdr:rowOff>104775</xdr:rowOff>
    </xdr:from>
    <xdr:to>
      <xdr:col>6</xdr:col>
      <xdr:colOff>85725</xdr:colOff>
      <xdr:row>149</xdr:row>
      <xdr:rowOff>19050</xdr:rowOff>
    </xdr:to>
    <xdr:sp>
      <xdr:nvSpPr>
        <xdr:cNvPr id="829" name="AutoShape 636"/>
        <xdr:cNvSpPr>
          <a:spLocks/>
        </xdr:cNvSpPr>
      </xdr:nvSpPr>
      <xdr:spPr>
        <a:xfrm rot="5400000">
          <a:off x="3657600" y="164496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149</xdr:row>
      <xdr:rowOff>19050</xdr:rowOff>
    </xdr:from>
    <xdr:to>
      <xdr:col>6</xdr:col>
      <xdr:colOff>0</xdr:colOff>
      <xdr:row>149</xdr:row>
      <xdr:rowOff>47625</xdr:rowOff>
    </xdr:to>
    <xdr:sp>
      <xdr:nvSpPr>
        <xdr:cNvPr id="830" name="AutoShape 637"/>
        <xdr:cNvSpPr>
          <a:spLocks/>
        </xdr:cNvSpPr>
      </xdr:nvSpPr>
      <xdr:spPr>
        <a:xfrm rot="5400000" flipH="1" flipV="1">
          <a:off x="3571875" y="164782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149</xdr:row>
      <xdr:rowOff>28575</xdr:rowOff>
    </xdr:from>
    <xdr:to>
      <xdr:col>6</xdr:col>
      <xdr:colOff>0</xdr:colOff>
      <xdr:row>149</xdr:row>
      <xdr:rowOff>57150</xdr:rowOff>
    </xdr:to>
    <xdr:sp>
      <xdr:nvSpPr>
        <xdr:cNvPr id="831" name="Line 638"/>
        <xdr:cNvSpPr>
          <a:spLocks/>
        </xdr:cNvSpPr>
      </xdr:nvSpPr>
      <xdr:spPr>
        <a:xfrm>
          <a:off x="3657600" y="16487775"/>
          <a:ext cx="0" cy="2857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148</xdr:row>
      <xdr:rowOff>104775</xdr:rowOff>
    </xdr:from>
    <xdr:to>
      <xdr:col>6</xdr:col>
      <xdr:colOff>0</xdr:colOff>
      <xdr:row>149</xdr:row>
      <xdr:rowOff>9525</xdr:rowOff>
    </xdr:to>
    <xdr:sp>
      <xdr:nvSpPr>
        <xdr:cNvPr id="832" name="Line 639"/>
        <xdr:cNvSpPr>
          <a:spLocks/>
        </xdr:cNvSpPr>
      </xdr:nvSpPr>
      <xdr:spPr>
        <a:xfrm>
          <a:off x="3657600" y="164496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151</xdr:row>
      <xdr:rowOff>76200</xdr:rowOff>
    </xdr:from>
    <xdr:to>
      <xdr:col>6</xdr:col>
      <xdr:colOff>85725</xdr:colOff>
      <xdr:row>151</xdr:row>
      <xdr:rowOff>104775</xdr:rowOff>
    </xdr:to>
    <xdr:sp>
      <xdr:nvSpPr>
        <xdr:cNvPr id="833" name="AutoShape 644"/>
        <xdr:cNvSpPr>
          <a:spLocks/>
        </xdr:cNvSpPr>
      </xdr:nvSpPr>
      <xdr:spPr>
        <a:xfrm rot="5400000">
          <a:off x="3657600" y="16764000"/>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151</xdr:row>
      <xdr:rowOff>104775</xdr:rowOff>
    </xdr:from>
    <xdr:to>
      <xdr:col>6</xdr:col>
      <xdr:colOff>0</xdr:colOff>
      <xdr:row>152</xdr:row>
      <xdr:rowOff>19050</xdr:rowOff>
    </xdr:to>
    <xdr:sp>
      <xdr:nvSpPr>
        <xdr:cNvPr id="834" name="AutoShape 645"/>
        <xdr:cNvSpPr>
          <a:spLocks/>
        </xdr:cNvSpPr>
      </xdr:nvSpPr>
      <xdr:spPr>
        <a:xfrm rot="5400000" flipH="1" flipV="1">
          <a:off x="3571875" y="16792575"/>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152</xdr:row>
      <xdr:rowOff>0</xdr:rowOff>
    </xdr:from>
    <xdr:to>
      <xdr:col>6</xdr:col>
      <xdr:colOff>0</xdr:colOff>
      <xdr:row>152</xdr:row>
      <xdr:rowOff>28575</xdr:rowOff>
    </xdr:to>
    <xdr:sp>
      <xdr:nvSpPr>
        <xdr:cNvPr id="835" name="Line 646"/>
        <xdr:cNvSpPr>
          <a:spLocks/>
        </xdr:cNvSpPr>
      </xdr:nvSpPr>
      <xdr:spPr>
        <a:xfrm>
          <a:off x="3657600" y="16802100"/>
          <a:ext cx="0" cy="2857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151</xdr:row>
      <xdr:rowOff>76200</xdr:rowOff>
    </xdr:from>
    <xdr:to>
      <xdr:col>6</xdr:col>
      <xdr:colOff>0</xdr:colOff>
      <xdr:row>151</xdr:row>
      <xdr:rowOff>95250</xdr:rowOff>
    </xdr:to>
    <xdr:sp>
      <xdr:nvSpPr>
        <xdr:cNvPr id="836" name="Line 647"/>
        <xdr:cNvSpPr>
          <a:spLocks/>
        </xdr:cNvSpPr>
      </xdr:nvSpPr>
      <xdr:spPr>
        <a:xfrm>
          <a:off x="3657600" y="16764000"/>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147</xdr:row>
      <xdr:rowOff>0</xdr:rowOff>
    </xdr:from>
    <xdr:to>
      <xdr:col>6</xdr:col>
      <xdr:colOff>0</xdr:colOff>
      <xdr:row>148</xdr:row>
      <xdr:rowOff>104775</xdr:rowOff>
    </xdr:to>
    <xdr:sp>
      <xdr:nvSpPr>
        <xdr:cNvPr id="837" name="Line 648"/>
        <xdr:cNvSpPr>
          <a:spLocks/>
        </xdr:cNvSpPr>
      </xdr:nvSpPr>
      <xdr:spPr>
        <a:xfrm>
          <a:off x="3657600" y="1623060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149</xdr:row>
      <xdr:rowOff>47625</xdr:rowOff>
    </xdr:from>
    <xdr:to>
      <xdr:col>6</xdr:col>
      <xdr:colOff>0</xdr:colOff>
      <xdr:row>151</xdr:row>
      <xdr:rowOff>76200</xdr:rowOff>
    </xdr:to>
    <xdr:sp>
      <xdr:nvSpPr>
        <xdr:cNvPr id="838" name="Line 649"/>
        <xdr:cNvSpPr>
          <a:spLocks/>
        </xdr:cNvSpPr>
      </xdr:nvSpPr>
      <xdr:spPr>
        <a:xfrm>
          <a:off x="3657600" y="165068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152</xdr:row>
      <xdr:rowOff>19050</xdr:rowOff>
    </xdr:from>
    <xdr:to>
      <xdr:col>6</xdr:col>
      <xdr:colOff>0</xdr:colOff>
      <xdr:row>154</xdr:row>
      <xdr:rowOff>0</xdr:rowOff>
    </xdr:to>
    <xdr:sp>
      <xdr:nvSpPr>
        <xdr:cNvPr id="839" name="Line 650"/>
        <xdr:cNvSpPr>
          <a:spLocks/>
        </xdr:cNvSpPr>
      </xdr:nvSpPr>
      <xdr:spPr>
        <a:xfrm>
          <a:off x="3657600" y="16821150"/>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174</xdr:row>
      <xdr:rowOff>95250</xdr:rowOff>
    </xdr:from>
    <xdr:to>
      <xdr:col>1</xdr:col>
      <xdr:colOff>0</xdr:colOff>
      <xdr:row>175</xdr:row>
      <xdr:rowOff>9525</xdr:rowOff>
    </xdr:to>
    <xdr:sp>
      <xdr:nvSpPr>
        <xdr:cNvPr id="840" name="AutoShape 655"/>
        <xdr:cNvSpPr>
          <a:spLocks/>
        </xdr:cNvSpPr>
      </xdr:nvSpPr>
      <xdr:spPr>
        <a:xfrm rot="16200000" flipH="1">
          <a:off x="523875" y="19297650"/>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175</xdr:row>
      <xdr:rowOff>9525</xdr:rowOff>
    </xdr:from>
    <xdr:to>
      <xdr:col>1</xdr:col>
      <xdr:colOff>85725</xdr:colOff>
      <xdr:row>175</xdr:row>
      <xdr:rowOff>38100</xdr:rowOff>
    </xdr:to>
    <xdr:sp>
      <xdr:nvSpPr>
        <xdr:cNvPr id="841" name="AutoShape 656"/>
        <xdr:cNvSpPr>
          <a:spLocks/>
        </xdr:cNvSpPr>
      </xdr:nvSpPr>
      <xdr:spPr>
        <a:xfrm rot="16200000" flipV="1">
          <a:off x="609600" y="19326225"/>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174</xdr:row>
      <xdr:rowOff>104775</xdr:rowOff>
    </xdr:from>
    <xdr:to>
      <xdr:col>1</xdr:col>
      <xdr:colOff>0</xdr:colOff>
      <xdr:row>175</xdr:row>
      <xdr:rowOff>0</xdr:rowOff>
    </xdr:to>
    <xdr:sp>
      <xdr:nvSpPr>
        <xdr:cNvPr id="842" name="Line 657"/>
        <xdr:cNvSpPr>
          <a:spLocks/>
        </xdr:cNvSpPr>
      </xdr:nvSpPr>
      <xdr:spPr>
        <a:xfrm>
          <a:off x="609600" y="1930717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175</xdr:row>
      <xdr:rowOff>19050</xdr:rowOff>
    </xdr:from>
    <xdr:to>
      <xdr:col>1</xdr:col>
      <xdr:colOff>0</xdr:colOff>
      <xdr:row>175</xdr:row>
      <xdr:rowOff>28575</xdr:rowOff>
    </xdr:to>
    <xdr:sp>
      <xdr:nvSpPr>
        <xdr:cNvPr id="843" name="Line 658"/>
        <xdr:cNvSpPr>
          <a:spLocks/>
        </xdr:cNvSpPr>
      </xdr:nvSpPr>
      <xdr:spPr>
        <a:xfrm>
          <a:off x="609600" y="19335750"/>
          <a:ext cx="0" cy="952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177</xdr:row>
      <xdr:rowOff>66675</xdr:rowOff>
    </xdr:from>
    <xdr:to>
      <xdr:col>1</xdr:col>
      <xdr:colOff>0</xdr:colOff>
      <xdr:row>177</xdr:row>
      <xdr:rowOff>95250</xdr:rowOff>
    </xdr:to>
    <xdr:sp>
      <xdr:nvSpPr>
        <xdr:cNvPr id="844" name="AutoShape 659"/>
        <xdr:cNvSpPr>
          <a:spLocks/>
        </xdr:cNvSpPr>
      </xdr:nvSpPr>
      <xdr:spPr>
        <a:xfrm rot="16200000" flipH="1">
          <a:off x="523875" y="196119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177</xdr:row>
      <xdr:rowOff>95250</xdr:rowOff>
    </xdr:from>
    <xdr:to>
      <xdr:col>1</xdr:col>
      <xdr:colOff>85725</xdr:colOff>
      <xdr:row>178</xdr:row>
      <xdr:rowOff>9525</xdr:rowOff>
    </xdr:to>
    <xdr:sp>
      <xdr:nvSpPr>
        <xdr:cNvPr id="845" name="AutoShape 660"/>
        <xdr:cNvSpPr>
          <a:spLocks/>
        </xdr:cNvSpPr>
      </xdr:nvSpPr>
      <xdr:spPr>
        <a:xfrm rot="16200000" flipV="1">
          <a:off x="609600" y="196405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177</xdr:row>
      <xdr:rowOff>76200</xdr:rowOff>
    </xdr:from>
    <xdr:to>
      <xdr:col>1</xdr:col>
      <xdr:colOff>0</xdr:colOff>
      <xdr:row>177</xdr:row>
      <xdr:rowOff>85725</xdr:rowOff>
    </xdr:to>
    <xdr:sp>
      <xdr:nvSpPr>
        <xdr:cNvPr id="846" name="Line 661"/>
        <xdr:cNvSpPr>
          <a:spLocks/>
        </xdr:cNvSpPr>
      </xdr:nvSpPr>
      <xdr:spPr>
        <a:xfrm>
          <a:off x="609600" y="1962150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177</xdr:row>
      <xdr:rowOff>104775</xdr:rowOff>
    </xdr:from>
    <xdr:to>
      <xdr:col>1</xdr:col>
      <xdr:colOff>0</xdr:colOff>
      <xdr:row>178</xdr:row>
      <xdr:rowOff>0</xdr:rowOff>
    </xdr:to>
    <xdr:sp>
      <xdr:nvSpPr>
        <xdr:cNvPr id="847" name="Line 662"/>
        <xdr:cNvSpPr>
          <a:spLocks/>
        </xdr:cNvSpPr>
      </xdr:nvSpPr>
      <xdr:spPr>
        <a:xfrm>
          <a:off x="609600" y="19650075"/>
          <a:ext cx="0" cy="952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174</xdr:row>
      <xdr:rowOff>0</xdr:rowOff>
    </xdr:from>
    <xdr:to>
      <xdr:col>1</xdr:col>
      <xdr:colOff>0</xdr:colOff>
      <xdr:row>174</xdr:row>
      <xdr:rowOff>95250</xdr:rowOff>
    </xdr:to>
    <xdr:sp>
      <xdr:nvSpPr>
        <xdr:cNvPr id="848" name="Line 663"/>
        <xdr:cNvSpPr>
          <a:spLocks/>
        </xdr:cNvSpPr>
      </xdr:nvSpPr>
      <xdr:spPr>
        <a:xfrm>
          <a:off x="609600" y="192024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175</xdr:row>
      <xdr:rowOff>38100</xdr:rowOff>
    </xdr:from>
    <xdr:to>
      <xdr:col>1</xdr:col>
      <xdr:colOff>0</xdr:colOff>
      <xdr:row>177</xdr:row>
      <xdr:rowOff>66675</xdr:rowOff>
    </xdr:to>
    <xdr:sp>
      <xdr:nvSpPr>
        <xdr:cNvPr id="849" name="Line 664"/>
        <xdr:cNvSpPr>
          <a:spLocks/>
        </xdr:cNvSpPr>
      </xdr:nvSpPr>
      <xdr:spPr>
        <a:xfrm>
          <a:off x="609600" y="1935480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178</xdr:row>
      <xdr:rowOff>9525</xdr:rowOff>
    </xdr:from>
    <xdr:to>
      <xdr:col>1</xdr:col>
      <xdr:colOff>0</xdr:colOff>
      <xdr:row>179</xdr:row>
      <xdr:rowOff>0</xdr:rowOff>
    </xdr:to>
    <xdr:sp>
      <xdr:nvSpPr>
        <xdr:cNvPr id="850" name="Line 665"/>
        <xdr:cNvSpPr>
          <a:spLocks/>
        </xdr:cNvSpPr>
      </xdr:nvSpPr>
      <xdr:spPr>
        <a:xfrm>
          <a:off x="609600" y="1966912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174</xdr:row>
      <xdr:rowOff>95250</xdr:rowOff>
    </xdr:from>
    <xdr:to>
      <xdr:col>6</xdr:col>
      <xdr:colOff>85725</xdr:colOff>
      <xdr:row>175</xdr:row>
      <xdr:rowOff>9525</xdr:rowOff>
    </xdr:to>
    <xdr:sp>
      <xdr:nvSpPr>
        <xdr:cNvPr id="851" name="AutoShape 666"/>
        <xdr:cNvSpPr>
          <a:spLocks/>
        </xdr:cNvSpPr>
      </xdr:nvSpPr>
      <xdr:spPr>
        <a:xfrm rot="5400000">
          <a:off x="3657600" y="19297650"/>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175</xdr:row>
      <xdr:rowOff>9525</xdr:rowOff>
    </xdr:from>
    <xdr:to>
      <xdr:col>6</xdr:col>
      <xdr:colOff>0</xdr:colOff>
      <xdr:row>175</xdr:row>
      <xdr:rowOff>38100</xdr:rowOff>
    </xdr:to>
    <xdr:sp>
      <xdr:nvSpPr>
        <xdr:cNvPr id="852" name="AutoShape 667"/>
        <xdr:cNvSpPr>
          <a:spLocks/>
        </xdr:cNvSpPr>
      </xdr:nvSpPr>
      <xdr:spPr>
        <a:xfrm rot="5400000" flipH="1" flipV="1">
          <a:off x="3571875" y="19326225"/>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175</xdr:row>
      <xdr:rowOff>19050</xdr:rowOff>
    </xdr:from>
    <xdr:to>
      <xdr:col>6</xdr:col>
      <xdr:colOff>0</xdr:colOff>
      <xdr:row>175</xdr:row>
      <xdr:rowOff>47625</xdr:rowOff>
    </xdr:to>
    <xdr:sp>
      <xdr:nvSpPr>
        <xdr:cNvPr id="853" name="Line 668"/>
        <xdr:cNvSpPr>
          <a:spLocks/>
        </xdr:cNvSpPr>
      </xdr:nvSpPr>
      <xdr:spPr>
        <a:xfrm>
          <a:off x="3657600" y="19335750"/>
          <a:ext cx="0" cy="2857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174</xdr:row>
      <xdr:rowOff>95250</xdr:rowOff>
    </xdr:from>
    <xdr:to>
      <xdr:col>6</xdr:col>
      <xdr:colOff>0</xdr:colOff>
      <xdr:row>175</xdr:row>
      <xdr:rowOff>0</xdr:rowOff>
    </xdr:to>
    <xdr:sp>
      <xdr:nvSpPr>
        <xdr:cNvPr id="854" name="Line 669"/>
        <xdr:cNvSpPr>
          <a:spLocks/>
        </xdr:cNvSpPr>
      </xdr:nvSpPr>
      <xdr:spPr>
        <a:xfrm>
          <a:off x="3657600" y="19297650"/>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177</xdr:row>
      <xdr:rowOff>66675</xdr:rowOff>
    </xdr:from>
    <xdr:to>
      <xdr:col>6</xdr:col>
      <xdr:colOff>85725</xdr:colOff>
      <xdr:row>177</xdr:row>
      <xdr:rowOff>95250</xdr:rowOff>
    </xdr:to>
    <xdr:sp>
      <xdr:nvSpPr>
        <xdr:cNvPr id="855" name="AutoShape 670"/>
        <xdr:cNvSpPr>
          <a:spLocks/>
        </xdr:cNvSpPr>
      </xdr:nvSpPr>
      <xdr:spPr>
        <a:xfrm rot="5400000">
          <a:off x="3657600" y="196119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177</xdr:row>
      <xdr:rowOff>95250</xdr:rowOff>
    </xdr:from>
    <xdr:to>
      <xdr:col>6</xdr:col>
      <xdr:colOff>0</xdr:colOff>
      <xdr:row>178</xdr:row>
      <xdr:rowOff>9525</xdr:rowOff>
    </xdr:to>
    <xdr:sp>
      <xdr:nvSpPr>
        <xdr:cNvPr id="856" name="AutoShape 671"/>
        <xdr:cNvSpPr>
          <a:spLocks/>
        </xdr:cNvSpPr>
      </xdr:nvSpPr>
      <xdr:spPr>
        <a:xfrm rot="5400000" flipH="1" flipV="1">
          <a:off x="3571875" y="196405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177</xdr:row>
      <xdr:rowOff>104775</xdr:rowOff>
    </xdr:from>
    <xdr:to>
      <xdr:col>6</xdr:col>
      <xdr:colOff>0</xdr:colOff>
      <xdr:row>178</xdr:row>
      <xdr:rowOff>19050</xdr:rowOff>
    </xdr:to>
    <xdr:sp>
      <xdr:nvSpPr>
        <xdr:cNvPr id="857" name="Line 672"/>
        <xdr:cNvSpPr>
          <a:spLocks/>
        </xdr:cNvSpPr>
      </xdr:nvSpPr>
      <xdr:spPr>
        <a:xfrm>
          <a:off x="3657600" y="19650075"/>
          <a:ext cx="0" cy="2857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177</xdr:row>
      <xdr:rowOff>66675</xdr:rowOff>
    </xdr:from>
    <xdr:to>
      <xdr:col>6</xdr:col>
      <xdr:colOff>0</xdr:colOff>
      <xdr:row>177</xdr:row>
      <xdr:rowOff>85725</xdr:rowOff>
    </xdr:to>
    <xdr:sp>
      <xdr:nvSpPr>
        <xdr:cNvPr id="858" name="Line 673"/>
        <xdr:cNvSpPr>
          <a:spLocks/>
        </xdr:cNvSpPr>
      </xdr:nvSpPr>
      <xdr:spPr>
        <a:xfrm>
          <a:off x="3657600" y="196119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174</xdr:row>
      <xdr:rowOff>0</xdr:rowOff>
    </xdr:from>
    <xdr:to>
      <xdr:col>6</xdr:col>
      <xdr:colOff>0</xdr:colOff>
      <xdr:row>174</xdr:row>
      <xdr:rowOff>95250</xdr:rowOff>
    </xdr:to>
    <xdr:sp>
      <xdr:nvSpPr>
        <xdr:cNvPr id="859" name="Line 674"/>
        <xdr:cNvSpPr>
          <a:spLocks/>
        </xdr:cNvSpPr>
      </xdr:nvSpPr>
      <xdr:spPr>
        <a:xfrm>
          <a:off x="3657600" y="192024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175</xdr:row>
      <xdr:rowOff>38100</xdr:rowOff>
    </xdr:from>
    <xdr:to>
      <xdr:col>6</xdr:col>
      <xdr:colOff>0</xdr:colOff>
      <xdr:row>177</xdr:row>
      <xdr:rowOff>66675</xdr:rowOff>
    </xdr:to>
    <xdr:sp>
      <xdr:nvSpPr>
        <xdr:cNvPr id="860" name="Line 675"/>
        <xdr:cNvSpPr>
          <a:spLocks/>
        </xdr:cNvSpPr>
      </xdr:nvSpPr>
      <xdr:spPr>
        <a:xfrm>
          <a:off x="3657600" y="1935480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178</xdr:row>
      <xdr:rowOff>9525</xdr:rowOff>
    </xdr:from>
    <xdr:to>
      <xdr:col>6</xdr:col>
      <xdr:colOff>0</xdr:colOff>
      <xdr:row>179</xdr:row>
      <xdr:rowOff>0</xdr:rowOff>
    </xdr:to>
    <xdr:sp>
      <xdr:nvSpPr>
        <xdr:cNvPr id="861" name="Line 676"/>
        <xdr:cNvSpPr>
          <a:spLocks/>
        </xdr:cNvSpPr>
      </xdr:nvSpPr>
      <xdr:spPr>
        <a:xfrm>
          <a:off x="3657600" y="1966912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203</xdr:row>
      <xdr:rowOff>85725</xdr:rowOff>
    </xdr:from>
    <xdr:to>
      <xdr:col>1</xdr:col>
      <xdr:colOff>0</xdr:colOff>
      <xdr:row>204</xdr:row>
      <xdr:rowOff>0</xdr:rowOff>
    </xdr:to>
    <xdr:sp>
      <xdr:nvSpPr>
        <xdr:cNvPr id="862" name="AutoShape 677"/>
        <xdr:cNvSpPr>
          <a:spLocks/>
        </xdr:cNvSpPr>
      </xdr:nvSpPr>
      <xdr:spPr>
        <a:xfrm rot="16200000" flipH="1">
          <a:off x="523875" y="2248852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204</xdr:row>
      <xdr:rowOff>0</xdr:rowOff>
    </xdr:from>
    <xdr:to>
      <xdr:col>1</xdr:col>
      <xdr:colOff>85725</xdr:colOff>
      <xdr:row>204</xdr:row>
      <xdr:rowOff>28575</xdr:rowOff>
    </xdr:to>
    <xdr:sp>
      <xdr:nvSpPr>
        <xdr:cNvPr id="863" name="AutoShape 678"/>
        <xdr:cNvSpPr>
          <a:spLocks/>
        </xdr:cNvSpPr>
      </xdr:nvSpPr>
      <xdr:spPr>
        <a:xfrm rot="16200000" flipV="1">
          <a:off x="609600" y="2251710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203</xdr:row>
      <xdr:rowOff>95250</xdr:rowOff>
    </xdr:from>
    <xdr:to>
      <xdr:col>1</xdr:col>
      <xdr:colOff>0</xdr:colOff>
      <xdr:row>203</xdr:row>
      <xdr:rowOff>104775</xdr:rowOff>
    </xdr:to>
    <xdr:sp>
      <xdr:nvSpPr>
        <xdr:cNvPr id="864" name="Line 679"/>
        <xdr:cNvSpPr>
          <a:spLocks/>
        </xdr:cNvSpPr>
      </xdr:nvSpPr>
      <xdr:spPr>
        <a:xfrm>
          <a:off x="609600" y="2249805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204</xdr:row>
      <xdr:rowOff>9525</xdr:rowOff>
    </xdr:from>
    <xdr:to>
      <xdr:col>1</xdr:col>
      <xdr:colOff>0</xdr:colOff>
      <xdr:row>204</xdr:row>
      <xdr:rowOff>19050</xdr:rowOff>
    </xdr:to>
    <xdr:sp>
      <xdr:nvSpPr>
        <xdr:cNvPr id="865" name="Line 680"/>
        <xdr:cNvSpPr>
          <a:spLocks/>
        </xdr:cNvSpPr>
      </xdr:nvSpPr>
      <xdr:spPr>
        <a:xfrm>
          <a:off x="609600" y="22526625"/>
          <a:ext cx="0" cy="952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206</xdr:row>
      <xdr:rowOff>85725</xdr:rowOff>
    </xdr:from>
    <xdr:to>
      <xdr:col>1</xdr:col>
      <xdr:colOff>0</xdr:colOff>
      <xdr:row>207</xdr:row>
      <xdr:rowOff>0</xdr:rowOff>
    </xdr:to>
    <xdr:sp>
      <xdr:nvSpPr>
        <xdr:cNvPr id="866" name="AutoShape 681"/>
        <xdr:cNvSpPr>
          <a:spLocks/>
        </xdr:cNvSpPr>
      </xdr:nvSpPr>
      <xdr:spPr>
        <a:xfrm rot="16200000" flipH="1">
          <a:off x="523875" y="2283142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207</xdr:row>
      <xdr:rowOff>0</xdr:rowOff>
    </xdr:from>
    <xdr:to>
      <xdr:col>1</xdr:col>
      <xdr:colOff>85725</xdr:colOff>
      <xdr:row>207</xdr:row>
      <xdr:rowOff>28575</xdr:rowOff>
    </xdr:to>
    <xdr:sp>
      <xdr:nvSpPr>
        <xdr:cNvPr id="867" name="AutoShape 682"/>
        <xdr:cNvSpPr>
          <a:spLocks/>
        </xdr:cNvSpPr>
      </xdr:nvSpPr>
      <xdr:spPr>
        <a:xfrm rot="16200000" flipV="1">
          <a:off x="609600" y="2286000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206</xdr:row>
      <xdr:rowOff>95250</xdr:rowOff>
    </xdr:from>
    <xdr:to>
      <xdr:col>1</xdr:col>
      <xdr:colOff>0</xdr:colOff>
      <xdr:row>206</xdr:row>
      <xdr:rowOff>104775</xdr:rowOff>
    </xdr:to>
    <xdr:sp>
      <xdr:nvSpPr>
        <xdr:cNvPr id="868" name="Line 683"/>
        <xdr:cNvSpPr>
          <a:spLocks/>
        </xdr:cNvSpPr>
      </xdr:nvSpPr>
      <xdr:spPr>
        <a:xfrm>
          <a:off x="609600" y="2284095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207</xdr:row>
      <xdr:rowOff>9525</xdr:rowOff>
    </xdr:from>
    <xdr:to>
      <xdr:col>1</xdr:col>
      <xdr:colOff>0</xdr:colOff>
      <xdr:row>207</xdr:row>
      <xdr:rowOff>19050</xdr:rowOff>
    </xdr:to>
    <xdr:sp>
      <xdr:nvSpPr>
        <xdr:cNvPr id="869" name="Line 684"/>
        <xdr:cNvSpPr>
          <a:spLocks/>
        </xdr:cNvSpPr>
      </xdr:nvSpPr>
      <xdr:spPr>
        <a:xfrm>
          <a:off x="609600" y="22869525"/>
          <a:ext cx="0" cy="952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202</xdr:row>
      <xdr:rowOff>0</xdr:rowOff>
    </xdr:from>
    <xdr:to>
      <xdr:col>1</xdr:col>
      <xdr:colOff>0</xdr:colOff>
      <xdr:row>203</xdr:row>
      <xdr:rowOff>85725</xdr:rowOff>
    </xdr:to>
    <xdr:sp>
      <xdr:nvSpPr>
        <xdr:cNvPr id="870" name="Line 685"/>
        <xdr:cNvSpPr>
          <a:spLocks/>
        </xdr:cNvSpPr>
      </xdr:nvSpPr>
      <xdr:spPr>
        <a:xfrm>
          <a:off x="609600" y="22288500"/>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204</xdr:row>
      <xdr:rowOff>28575</xdr:rowOff>
    </xdr:from>
    <xdr:to>
      <xdr:col>1</xdr:col>
      <xdr:colOff>0</xdr:colOff>
      <xdr:row>206</xdr:row>
      <xdr:rowOff>85725</xdr:rowOff>
    </xdr:to>
    <xdr:sp>
      <xdr:nvSpPr>
        <xdr:cNvPr id="871" name="Line 686"/>
        <xdr:cNvSpPr>
          <a:spLocks/>
        </xdr:cNvSpPr>
      </xdr:nvSpPr>
      <xdr:spPr>
        <a:xfrm>
          <a:off x="609600" y="22545675"/>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207</xdr:row>
      <xdr:rowOff>28575</xdr:rowOff>
    </xdr:from>
    <xdr:to>
      <xdr:col>1</xdr:col>
      <xdr:colOff>0</xdr:colOff>
      <xdr:row>209</xdr:row>
      <xdr:rowOff>0</xdr:rowOff>
    </xdr:to>
    <xdr:sp>
      <xdr:nvSpPr>
        <xdr:cNvPr id="872" name="Line 687"/>
        <xdr:cNvSpPr>
          <a:spLocks/>
        </xdr:cNvSpPr>
      </xdr:nvSpPr>
      <xdr:spPr>
        <a:xfrm>
          <a:off x="609600" y="22888575"/>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229</xdr:row>
      <xdr:rowOff>104775</xdr:rowOff>
    </xdr:from>
    <xdr:to>
      <xdr:col>6</xdr:col>
      <xdr:colOff>85725</xdr:colOff>
      <xdr:row>230</xdr:row>
      <xdr:rowOff>19050</xdr:rowOff>
    </xdr:to>
    <xdr:sp>
      <xdr:nvSpPr>
        <xdr:cNvPr id="873" name="AutoShape 688"/>
        <xdr:cNvSpPr>
          <a:spLocks/>
        </xdr:cNvSpPr>
      </xdr:nvSpPr>
      <xdr:spPr>
        <a:xfrm rot="5400000">
          <a:off x="3657600" y="253650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230</xdr:row>
      <xdr:rowOff>19050</xdr:rowOff>
    </xdr:from>
    <xdr:to>
      <xdr:col>6</xdr:col>
      <xdr:colOff>0</xdr:colOff>
      <xdr:row>230</xdr:row>
      <xdr:rowOff>47625</xdr:rowOff>
    </xdr:to>
    <xdr:sp>
      <xdr:nvSpPr>
        <xdr:cNvPr id="874" name="AutoShape 689"/>
        <xdr:cNvSpPr>
          <a:spLocks/>
        </xdr:cNvSpPr>
      </xdr:nvSpPr>
      <xdr:spPr>
        <a:xfrm rot="5400000" flipH="1" flipV="1">
          <a:off x="3571875" y="253936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230</xdr:row>
      <xdr:rowOff>28575</xdr:rowOff>
    </xdr:from>
    <xdr:to>
      <xdr:col>6</xdr:col>
      <xdr:colOff>0</xdr:colOff>
      <xdr:row>230</xdr:row>
      <xdr:rowOff>57150</xdr:rowOff>
    </xdr:to>
    <xdr:sp>
      <xdr:nvSpPr>
        <xdr:cNvPr id="875" name="Line 690"/>
        <xdr:cNvSpPr>
          <a:spLocks/>
        </xdr:cNvSpPr>
      </xdr:nvSpPr>
      <xdr:spPr>
        <a:xfrm>
          <a:off x="3657600" y="25403175"/>
          <a:ext cx="0" cy="2857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229</xdr:row>
      <xdr:rowOff>104775</xdr:rowOff>
    </xdr:from>
    <xdr:to>
      <xdr:col>6</xdr:col>
      <xdr:colOff>0</xdr:colOff>
      <xdr:row>230</xdr:row>
      <xdr:rowOff>9525</xdr:rowOff>
    </xdr:to>
    <xdr:sp>
      <xdr:nvSpPr>
        <xdr:cNvPr id="876" name="Line 691"/>
        <xdr:cNvSpPr>
          <a:spLocks/>
        </xdr:cNvSpPr>
      </xdr:nvSpPr>
      <xdr:spPr>
        <a:xfrm>
          <a:off x="3657600" y="253650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206</xdr:row>
      <xdr:rowOff>85725</xdr:rowOff>
    </xdr:from>
    <xdr:to>
      <xdr:col>5</xdr:col>
      <xdr:colOff>85725</xdr:colOff>
      <xdr:row>207</xdr:row>
      <xdr:rowOff>0</xdr:rowOff>
    </xdr:to>
    <xdr:sp>
      <xdr:nvSpPr>
        <xdr:cNvPr id="877" name="AutoShape 692"/>
        <xdr:cNvSpPr>
          <a:spLocks/>
        </xdr:cNvSpPr>
      </xdr:nvSpPr>
      <xdr:spPr>
        <a:xfrm rot="5400000">
          <a:off x="3048000" y="2283142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207</xdr:row>
      <xdr:rowOff>0</xdr:rowOff>
    </xdr:from>
    <xdr:to>
      <xdr:col>5</xdr:col>
      <xdr:colOff>0</xdr:colOff>
      <xdr:row>207</xdr:row>
      <xdr:rowOff>28575</xdr:rowOff>
    </xdr:to>
    <xdr:sp>
      <xdr:nvSpPr>
        <xdr:cNvPr id="878" name="AutoShape 693"/>
        <xdr:cNvSpPr>
          <a:spLocks/>
        </xdr:cNvSpPr>
      </xdr:nvSpPr>
      <xdr:spPr>
        <a:xfrm rot="5400000" flipH="1" flipV="1">
          <a:off x="2962275" y="2286000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207</xdr:row>
      <xdr:rowOff>9525</xdr:rowOff>
    </xdr:from>
    <xdr:to>
      <xdr:col>5</xdr:col>
      <xdr:colOff>0</xdr:colOff>
      <xdr:row>207</xdr:row>
      <xdr:rowOff>38100</xdr:rowOff>
    </xdr:to>
    <xdr:sp>
      <xdr:nvSpPr>
        <xdr:cNvPr id="879" name="Line 694"/>
        <xdr:cNvSpPr>
          <a:spLocks/>
        </xdr:cNvSpPr>
      </xdr:nvSpPr>
      <xdr:spPr>
        <a:xfrm>
          <a:off x="3048000" y="22869525"/>
          <a:ext cx="0" cy="2857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206</xdr:row>
      <xdr:rowOff>85725</xdr:rowOff>
    </xdr:from>
    <xdr:to>
      <xdr:col>5</xdr:col>
      <xdr:colOff>0</xdr:colOff>
      <xdr:row>206</xdr:row>
      <xdr:rowOff>104775</xdr:rowOff>
    </xdr:to>
    <xdr:sp>
      <xdr:nvSpPr>
        <xdr:cNvPr id="880" name="Line 695"/>
        <xdr:cNvSpPr>
          <a:spLocks/>
        </xdr:cNvSpPr>
      </xdr:nvSpPr>
      <xdr:spPr>
        <a:xfrm>
          <a:off x="3048000" y="2283142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207</xdr:row>
      <xdr:rowOff>28575</xdr:rowOff>
    </xdr:from>
    <xdr:to>
      <xdr:col>5</xdr:col>
      <xdr:colOff>0</xdr:colOff>
      <xdr:row>209</xdr:row>
      <xdr:rowOff>0</xdr:rowOff>
    </xdr:to>
    <xdr:sp>
      <xdr:nvSpPr>
        <xdr:cNvPr id="881" name="Line 698"/>
        <xdr:cNvSpPr>
          <a:spLocks/>
        </xdr:cNvSpPr>
      </xdr:nvSpPr>
      <xdr:spPr>
        <a:xfrm>
          <a:off x="3048000" y="22888575"/>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229</xdr:row>
      <xdr:rowOff>104775</xdr:rowOff>
    </xdr:from>
    <xdr:to>
      <xdr:col>1</xdr:col>
      <xdr:colOff>0</xdr:colOff>
      <xdr:row>230</xdr:row>
      <xdr:rowOff>19050</xdr:rowOff>
    </xdr:to>
    <xdr:sp>
      <xdr:nvSpPr>
        <xdr:cNvPr id="882" name="AutoShape 699"/>
        <xdr:cNvSpPr>
          <a:spLocks/>
        </xdr:cNvSpPr>
      </xdr:nvSpPr>
      <xdr:spPr>
        <a:xfrm rot="16200000" flipH="1">
          <a:off x="523875" y="253650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230</xdr:row>
      <xdr:rowOff>19050</xdr:rowOff>
    </xdr:from>
    <xdr:to>
      <xdr:col>1</xdr:col>
      <xdr:colOff>85725</xdr:colOff>
      <xdr:row>230</xdr:row>
      <xdr:rowOff>47625</xdr:rowOff>
    </xdr:to>
    <xdr:sp>
      <xdr:nvSpPr>
        <xdr:cNvPr id="883" name="AutoShape 700"/>
        <xdr:cNvSpPr>
          <a:spLocks/>
        </xdr:cNvSpPr>
      </xdr:nvSpPr>
      <xdr:spPr>
        <a:xfrm rot="16200000" flipV="1">
          <a:off x="609600" y="253936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230</xdr:row>
      <xdr:rowOff>0</xdr:rowOff>
    </xdr:from>
    <xdr:to>
      <xdr:col>1</xdr:col>
      <xdr:colOff>0</xdr:colOff>
      <xdr:row>230</xdr:row>
      <xdr:rowOff>9525</xdr:rowOff>
    </xdr:to>
    <xdr:sp>
      <xdr:nvSpPr>
        <xdr:cNvPr id="884" name="Line 701"/>
        <xdr:cNvSpPr>
          <a:spLocks/>
        </xdr:cNvSpPr>
      </xdr:nvSpPr>
      <xdr:spPr>
        <a:xfrm>
          <a:off x="609600" y="2537460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230</xdr:row>
      <xdr:rowOff>28575</xdr:rowOff>
    </xdr:from>
    <xdr:to>
      <xdr:col>1</xdr:col>
      <xdr:colOff>0</xdr:colOff>
      <xdr:row>230</xdr:row>
      <xdr:rowOff>38100</xdr:rowOff>
    </xdr:to>
    <xdr:sp>
      <xdr:nvSpPr>
        <xdr:cNvPr id="885" name="Line 702"/>
        <xdr:cNvSpPr>
          <a:spLocks/>
        </xdr:cNvSpPr>
      </xdr:nvSpPr>
      <xdr:spPr>
        <a:xfrm>
          <a:off x="609600" y="25403175"/>
          <a:ext cx="0" cy="952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232</xdr:row>
      <xdr:rowOff>66675</xdr:rowOff>
    </xdr:from>
    <xdr:to>
      <xdr:col>1</xdr:col>
      <xdr:colOff>0</xdr:colOff>
      <xdr:row>232</xdr:row>
      <xdr:rowOff>95250</xdr:rowOff>
    </xdr:to>
    <xdr:sp>
      <xdr:nvSpPr>
        <xdr:cNvPr id="886" name="AutoShape 703"/>
        <xdr:cNvSpPr>
          <a:spLocks/>
        </xdr:cNvSpPr>
      </xdr:nvSpPr>
      <xdr:spPr>
        <a:xfrm rot="16200000" flipH="1">
          <a:off x="523875" y="256698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232</xdr:row>
      <xdr:rowOff>95250</xdr:rowOff>
    </xdr:from>
    <xdr:to>
      <xdr:col>1</xdr:col>
      <xdr:colOff>85725</xdr:colOff>
      <xdr:row>233</xdr:row>
      <xdr:rowOff>9525</xdr:rowOff>
    </xdr:to>
    <xdr:sp>
      <xdr:nvSpPr>
        <xdr:cNvPr id="887" name="AutoShape 704"/>
        <xdr:cNvSpPr>
          <a:spLocks/>
        </xdr:cNvSpPr>
      </xdr:nvSpPr>
      <xdr:spPr>
        <a:xfrm rot="16200000" flipV="1">
          <a:off x="609600" y="256984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232</xdr:row>
      <xdr:rowOff>76200</xdr:rowOff>
    </xdr:from>
    <xdr:to>
      <xdr:col>1</xdr:col>
      <xdr:colOff>0</xdr:colOff>
      <xdr:row>232</xdr:row>
      <xdr:rowOff>85725</xdr:rowOff>
    </xdr:to>
    <xdr:sp>
      <xdr:nvSpPr>
        <xdr:cNvPr id="888" name="Line 705"/>
        <xdr:cNvSpPr>
          <a:spLocks/>
        </xdr:cNvSpPr>
      </xdr:nvSpPr>
      <xdr:spPr>
        <a:xfrm>
          <a:off x="609600" y="2567940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232</xdr:row>
      <xdr:rowOff>104775</xdr:rowOff>
    </xdr:from>
    <xdr:to>
      <xdr:col>1</xdr:col>
      <xdr:colOff>0</xdr:colOff>
      <xdr:row>233</xdr:row>
      <xdr:rowOff>0</xdr:rowOff>
    </xdr:to>
    <xdr:sp>
      <xdr:nvSpPr>
        <xdr:cNvPr id="889" name="Line 706"/>
        <xdr:cNvSpPr>
          <a:spLocks/>
        </xdr:cNvSpPr>
      </xdr:nvSpPr>
      <xdr:spPr>
        <a:xfrm>
          <a:off x="609600" y="25707975"/>
          <a:ext cx="0" cy="952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229</xdr:row>
      <xdr:rowOff>0</xdr:rowOff>
    </xdr:from>
    <xdr:to>
      <xdr:col>1</xdr:col>
      <xdr:colOff>0</xdr:colOff>
      <xdr:row>229</xdr:row>
      <xdr:rowOff>104775</xdr:rowOff>
    </xdr:to>
    <xdr:sp>
      <xdr:nvSpPr>
        <xdr:cNvPr id="890" name="Line 707"/>
        <xdr:cNvSpPr>
          <a:spLocks/>
        </xdr:cNvSpPr>
      </xdr:nvSpPr>
      <xdr:spPr>
        <a:xfrm>
          <a:off x="609600" y="25260300"/>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230</xdr:row>
      <xdr:rowOff>47625</xdr:rowOff>
    </xdr:from>
    <xdr:to>
      <xdr:col>1</xdr:col>
      <xdr:colOff>0</xdr:colOff>
      <xdr:row>232</xdr:row>
      <xdr:rowOff>66675</xdr:rowOff>
    </xdr:to>
    <xdr:sp>
      <xdr:nvSpPr>
        <xdr:cNvPr id="891" name="Line 708"/>
        <xdr:cNvSpPr>
          <a:spLocks/>
        </xdr:cNvSpPr>
      </xdr:nvSpPr>
      <xdr:spPr>
        <a:xfrm>
          <a:off x="609600" y="254222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233</xdr:row>
      <xdr:rowOff>9525</xdr:rowOff>
    </xdr:from>
    <xdr:to>
      <xdr:col>1</xdr:col>
      <xdr:colOff>0</xdr:colOff>
      <xdr:row>234</xdr:row>
      <xdr:rowOff>0</xdr:rowOff>
    </xdr:to>
    <xdr:sp>
      <xdr:nvSpPr>
        <xdr:cNvPr id="892" name="Line 709"/>
        <xdr:cNvSpPr>
          <a:spLocks/>
        </xdr:cNvSpPr>
      </xdr:nvSpPr>
      <xdr:spPr>
        <a:xfrm>
          <a:off x="609600" y="2572702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232</xdr:row>
      <xdr:rowOff>66675</xdr:rowOff>
    </xdr:from>
    <xdr:to>
      <xdr:col>6</xdr:col>
      <xdr:colOff>85725</xdr:colOff>
      <xdr:row>232</xdr:row>
      <xdr:rowOff>95250</xdr:rowOff>
    </xdr:to>
    <xdr:sp>
      <xdr:nvSpPr>
        <xdr:cNvPr id="893" name="AutoShape 710"/>
        <xdr:cNvSpPr>
          <a:spLocks/>
        </xdr:cNvSpPr>
      </xdr:nvSpPr>
      <xdr:spPr>
        <a:xfrm rot="5400000">
          <a:off x="3657600" y="256698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232</xdr:row>
      <xdr:rowOff>95250</xdr:rowOff>
    </xdr:from>
    <xdr:to>
      <xdr:col>6</xdr:col>
      <xdr:colOff>0</xdr:colOff>
      <xdr:row>233</xdr:row>
      <xdr:rowOff>9525</xdr:rowOff>
    </xdr:to>
    <xdr:sp>
      <xdr:nvSpPr>
        <xdr:cNvPr id="894" name="AutoShape 711"/>
        <xdr:cNvSpPr>
          <a:spLocks/>
        </xdr:cNvSpPr>
      </xdr:nvSpPr>
      <xdr:spPr>
        <a:xfrm rot="5400000" flipH="1" flipV="1">
          <a:off x="3571875" y="256984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232</xdr:row>
      <xdr:rowOff>104775</xdr:rowOff>
    </xdr:from>
    <xdr:to>
      <xdr:col>6</xdr:col>
      <xdr:colOff>0</xdr:colOff>
      <xdr:row>233</xdr:row>
      <xdr:rowOff>19050</xdr:rowOff>
    </xdr:to>
    <xdr:sp>
      <xdr:nvSpPr>
        <xdr:cNvPr id="895" name="Line 712"/>
        <xdr:cNvSpPr>
          <a:spLocks/>
        </xdr:cNvSpPr>
      </xdr:nvSpPr>
      <xdr:spPr>
        <a:xfrm>
          <a:off x="3657600" y="25707975"/>
          <a:ext cx="0" cy="2857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232</xdr:row>
      <xdr:rowOff>66675</xdr:rowOff>
    </xdr:from>
    <xdr:to>
      <xdr:col>6</xdr:col>
      <xdr:colOff>0</xdr:colOff>
      <xdr:row>232</xdr:row>
      <xdr:rowOff>85725</xdr:rowOff>
    </xdr:to>
    <xdr:sp>
      <xdr:nvSpPr>
        <xdr:cNvPr id="896" name="Line 713"/>
        <xdr:cNvSpPr>
          <a:spLocks/>
        </xdr:cNvSpPr>
      </xdr:nvSpPr>
      <xdr:spPr>
        <a:xfrm>
          <a:off x="3657600" y="256698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229</xdr:row>
      <xdr:rowOff>0</xdr:rowOff>
    </xdr:from>
    <xdr:to>
      <xdr:col>6</xdr:col>
      <xdr:colOff>0</xdr:colOff>
      <xdr:row>229</xdr:row>
      <xdr:rowOff>104775</xdr:rowOff>
    </xdr:to>
    <xdr:sp>
      <xdr:nvSpPr>
        <xdr:cNvPr id="897" name="Line 714"/>
        <xdr:cNvSpPr>
          <a:spLocks/>
        </xdr:cNvSpPr>
      </xdr:nvSpPr>
      <xdr:spPr>
        <a:xfrm>
          <a:off x="3657600" y="25260300"/>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230</xdr:row>
      <xdr:rowOff>47625</xdr:rowOff>
    </xdr:from>
    <xdr:to>
      <xdr:col>6</xdr:col>
      <xdr:colOff>0</xdr:colOff>
      <xdr:row>232</xdr:row>
      <xdr:rowOff>66675</xdr:rowOff>
    </xdr:to>
    <xdr:sp>
      <xdr:nvSpPr>
        <xdr:cNvPr id="898" name="Line 715"/>
        <xdr:cNvSpPr>
          <a:spLocks/>
        </xdr:cNvSpPr>
      </xdr:nvSpPr>
      <xdr:spPr>
        <a:xfrm>
          <a:off x="3657600" y="254222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233</xdr:row>
      <xdr:rowOff>9525</xdr:rowOff>
    </xdr:from>
    <xdr:to>
      <xdr:col>6</xdr:col>
      <xdr:colOff>0</xdr:colOff>
      <xdr:row>234</xdr:row>
      <xdr:rowOff>0</xdr:rowOff>
    </xdr:to>
    <xdr:sp>
      <xdr:nvSpPr>
        <xdr:cNvPr id="899" name="Line 716"/>
        <xdr:cNvSpPr>
          <a:spLocks/>
        </xdr:cNvSpPr>
      </xdr:nvSpPr>
      <xdr:spPr>
        <a:xfrm>
          <a:off x="3657600" y="2572702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234</xdr:row>
      <xdr:rowOff>0</xdr:rowOff>
    </xdr:from>
    <xdr:to>
      <xdr:col>6</xdr:col>
      <xdr:colOff>0</xdr:colOff>
      <xdr:row>234</xdr:row>
      <xdr:rowOff>0</xdr:rowOff>
    </xdr:to>
    <xdr:sp>
      <xdr:nvSpPr>
        <xdr:cNvPr id="900" name="Line 717"/>
        <xdr:cNvSpPr>
          <a:spLocks/>
        </xdr:cNvSpPr>
      </xdr:nvSpPr>
      <xdr:spPr>
        <a:xfrm>
          <a:off x="609600" y="258318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281</xdr:row>
      <xdr:rowOff>104775</xdr:rowOff>
    </xdr:from>
    <xdr:to>
      <xdr:col>1</xdr:col>
      <xdr:colOff>0</xdr:colOff>
      <xdr:row>282</xdr:row>
      <xdr:rowOff>19050</xdr:rowOff>
    </xdr:to>
    <xdr:sp>
      <xdr:nvSpPr>
        <xdr:cNvPr id="901" name="AutoShape 718"/>
        <xdr:cNvSpPr>
          <a:spLocks/>
        </xdr:cNvSpPr>
      </xdr:nvSpPr>
      <xdr:spPr>
        <a:xfrm rot="16200000" flipH="1">
          <a:off x="523875" y="3109912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282</xdr:row>
      <xdr:rowOff>19050</xdr:rowOff>
    </xdr:from>
    <xdr:to>
      <xdr:col>1</xdr:col>
      <xdr:colOff>85725</xdr:colOff>
      <xdr:row>282</xdr:row>
      <xdr:rowOff>47625</xdr:rowOff>
    </xdr:to>
    <xdr:sp>
      <xdr:nvSpPr>
        <xdr:cNvPr id="902" name="AutoShape 719"/>
        <xdr:cNvSpPr>
          <a:spLocks/>
        </xdr:cNvSpPr>
      </xdr:nvSpPr>
      <xdr:spPr>
        <a:xfrm rot="16200000" flipV="1">
          <a:off x="609600" y="3112770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282</xdr:row>
      <xdr:rowOff>0</xdr:rowOff>
    </xdr:from>
    <xdr:to>
      <xdr:col>1</xdr:col>
      <xdr:colOff>0</xdr:colOff>
      <xdr:row>282</xdr:row>
      <xdr:rowOff>9525</xdr:rowOff>
    </xdr:to>
    <xdr:sp>
      <xdr:nvSpPr>
        <xdr:cNvPr id="903" name="Line 720"/>
        <xdr:cNvSpPr>
          <a:spLocks/>
        </xdr:cNvSpPr>
      </xdr:nvSpPr>
      <xdr:spPr>
        <a:xfrm>
          <a:off x="609600" y="3110865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282</xdr:row>
      <xdr:rowOff>28575</xdr:rowOff>
    </xdr:from>
    <xdr:to>
      <xdr:col>1</xdr:col>
      <xdr:colOff>0</xdr:colOff>
      <xdr:row>282</xdr:row>
      <xdr:rowOff>38100</xdr:rowOff>
    </xdr:to>
    <xdr:sp>
      <xdr:nvSpPr>
        <xdr:cNvPr id="904" name="Line 721"/>
        <xdr:cNvSpPr>
          <a:spLocks/>
        </xdr:cNvSpPr>
      </xdr:nvSpPr>
      <xdr:spPr>
        <a:xfrm>
          <a:off x="609600" y="31137225"/>
          <a:ext cx="0" cy="952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257</xdr:row>
      <xdr:rowOff>85725</xdr:rowOff>
    </xdr:from>
    <xdr:to>
      <xdr:col>1</xdr:col>
      <xdr:colOff>0</xdr:colOff>
      <xdr:row>258</xdr:row>
      <xdr:rowOff>0</xdr:rowOff>
    </xdr:to>
    <xdr:sp>
      <xdr:nvSpPr>
        <xdr:cNvPr id="905" name="AutoShape 722"/>
        <xdr:cNvSpPr>
          <a:spLocks/>
        </xdr:cNvSpPr>
      </xdr:nvSpPr>
      <xdr:spPr>
        <a:xfrm rot="16200000" flipH="1">
          <a:off x="523875" y="284511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258</xdr:row>
      <xdr:rowOff>0</xdr:rowOff>
    </xdr:from>
    <xdr:to>
      <xdr:col>1</xdr:col>
      <xdr:colOff>85725</xdr:colOff>
      <xdr:row>258</xdr:row>
      <xdr:rowOff>28575</xdr:rowOff>
    </xdr:to>
    <xdr:sp>
      <xdr:nvSpPr>
        <xdr:cNvPr id="906" name="AutoShape 723"/>
        <xdr:cNvSpPr>
          <a:spLocks/>
        </xdr:cNvSpPr>
      </xdr:nvSpPr>
      <xdr:spPr>
        <a:xfrm rot="16200000" flipV="1">
          <a:off x="609600" y="284797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257</xdr:row>
      <xdr:rowOff>95250</xdr:rowOff>
    </xdr:from>
    <xdr:to>
      <xdr:col>1</xdr:col>
      <xdr:colOff>0</xdr:colOff>
      <xdr:row>257</xdr:row>
      <xdr:rowOff>104775</xdr:rowOff>
    </xdr:to>
    <xdr:sp>
      <xdr:nvSpPr>
        <xdr:cNvPr id="907" name="Line 724"/>
        <xdr:cNvSpPr>
          <a:spLocks/>
        </xdr:cNvSpPr>
      </xdr:nvSpPr>
      <xdr:spPr>
        <a:xfrm>
          <a:off x="609600" y="2846070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258</xdr:row>
      <xdr:rowOff>9525</xdr:rowOff>
    </xdr:from>
    <xdr:to>
      <xdr:col>1</xdr:col>
      <xdr:colOff>0</xdr:colOff>
      <xdr:row>258</xdr:row>
      <xdr:rowOff>19050</xdr:rowOff>
    </xdr:to>
    <xdr:sp>
      <xdr:nvSpPr>
        <xdr:cNvPr id="908" name="Line 725"/>
        <xdr:cNvSpPr>
          <a:spLocks/>
        </xdr:cNvSpPr>
      </xdr:nvSpPr>
      <xdr:spPr>
        <a:xfrm>
          <a:off x="609600" y="28489275"/>
          <a:ext cx="0" cy="952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253</xdr:row>
      <xdr:rowOff>0</xdr:rowOff>
    </xdr:from>
    <xdr:to>
      <xdr:col>1</xdr:col>
      <xdr:colOff>0</xdr:colOff>
      <xdr:row>254</xdr:row>
      <xdr:rowOff>85725</xdr:rowOff>
    </xdr:to>
    <xdr:sp>
      <xdr:nvSpPr>
        <xdr:cNvPr id="909" name="Line 726"/>
        <xdr:cNvSpPr>
          <a:spLocks/>
        </xdr:cNvSpPr>
      </xdr:nvSpPr>
      <xdr:spPr>
        <a:xfrm>
          <a:off x="609600" y="27908250"/>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255</xdr:row>
      <xdr:rowOff>28575</xdr:rowOff>
    </xdr:from>
    <xdr:to>
      <xdr:col>1</xdr:col>
      <xdr:colOff>0</xdr:colOff>
      <xdr:row>257</xdr:row>
      <xdr:rowOff>85725</xdr:rowOff>
    </xdr:to>
    <xdr:sp>
      <xdr:nvSpPr>
        <xdr:cNvPr id="910" name="Line 727"/>
        <xdr:cNvSpPr>
          <a:spLocks/>
        </xdr:cNvSpPr>
      </xdr:nvSpPr>
      <xdr:spPr>
        <a:xfrm>
          <a:off x="609600" y="28165425"/>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258</xdr:row>
      <xdr:rowOff>28575</xdr:rowOff>
    </xdr:from>
    <xdr:to>
      <xdr:col>1</xdr:col>
      <xdr:colOff>0</xdr:colOff>
      <xdr:row>260</xdr:row>
      <xdr:rowOff>0</xdr:rowOff>
    </xdr:to>
    <xdr:sp>
      <xdr:nvSpPr>
        <xdr:cNvPr id="911" name="Line 728"/>
        <xdr:cNvSpPr>
          <a:spLocks/>
        </xdr:cNvSpPr>
      </xdr:nvSpPr>
      <xdr:spPr>
        <a:xfrm>
          <a:off x="609600" y="28508325"/>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281</xdr:row>
      <xdr:rowOff>104775</xdr:rowOff>
    </xdr:from>
    <xdr:to>
      <xdr:col>6</xdr:col>
      <xdr:colOff>85725</xdr:colOff>
      <xdr:row>282</xdr:row>
      <xdr:rowOff>19050</xdr:rowOff>
    </xdr:to>
    <xdr:sp>
      <xdr:nvSpPr>
        <xdr:cNvPr id="912" name="AutoShape 729"/>
        <xdr:cNvSpPr>
          <a:spLocks/>
        </xdr:cNvSpPr>
      </xdr:nvSpPr>
      <xdr:spPr>
        <a:xfrm rot="5400000">
          <a:off x="3657600" y="3109912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282</xdr:row>
      <xdr:rowOff>19050</xdr:rowOff>
    </xdr:from>
    <xdr:to>
      <xdr:col>6</xdr:col>
      <xdr:colOff>0</xdr:colOff>
      <xdr:row>282</xdr:row>
      <xdr:rowOff>47625</xdr:rowOff>
    </xdr:to>
    <xdr:sp>
      <xdr:nvSpPr>
        <xdr:cNvPr id="913" name="AutoShape 730"/>
        <xdr:cNvSpPr>
          <a:spLocks/>
        </xdr:cNvSpPr>
      </xdr:nvSpPr>
      <xdr:spPr>
        <a:xfrm rot="5400000" flipH="1" flipV="1">
          <a:off x="3571875" y="3112770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282</xdr:row>
      <xdr:rowOff>28575</xdr:rowOff>
    </xdr:from>
    <xdr:to>
      <xdr:col>6</xdr:col>
      <xdr:colOff>0</xdr:colOff>
      <xdr:row>282</xdr:row>
      <xdr:rowOff>57150</xdr:rowOff>
    </xdr:to>
    <xdr:sp>
      <xdr:nvSpPr>
        <xdr:cNvPr id="914" name="Line 731"/>
        <xdr:cNvSpPr>
          <a:spLocks/>
        </xdr:cNvSpPr>
      </xdr:nvSpPr>
      <xdr:spPr>
        <a:xfrm>
          <a:off x="3657600" y="31137225"/>
          <a:ext cx="0" cy="2857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281</xdr:row>
      <xdr:rowOff>104775</xdr:rowOff>
    </xdr:from>
    <xdr:to>
      <xdr:col>6</xdr:col>
      <xdr:colOff>0</xdr:colOff>
      <xdr:row>282</xdr:row>
      <xdr:rowOff>9525</xdr:rowOff>
    </xdr:to>
    <xdr:sp>
      <xdr:nvSpPr>
        <xdr:cNvPr id="915" name="Line 732"/>
        <xdr:cNvSpPr>
          <a:spLocks/>
        </xdr:cNvSpPr>
      </xdr:nvSpPr>
      <xdr:spPr>
        <a:xfrm>
          <a:off x="3657600" y="3109912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257</xdr:row>
      <xdr:rowOff>85725</xdr:rowOff>
    </xdr:from>
    <xdr:to>
      <xdr:col>6</xdr:col>
      <xdr:colOff>85725</xdr:colOff>
      <xdr:row>258</xdr:row>
      <xdr:rowOff>0</xdr:rowOff>
    </xdr:to>
    <xdr:sp>
      <xdr:nvSpPr>
        <xdr:cNvPr id="916" name="AutoShape 733"/>
        <xdr:cNvSpPr>
          <a:spLocks/>
        </xdr:cNvSpPr>
      </xdr:nvSpPr>
      <xdr:spPr>
        <a:xfrm rot="5400000">
          <a:off x="3657600" y="284511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258</xdr:row>
      <xdr:rowOff>0</xdr:rowOff>
    </xdr:from>
    <xdr:to>
      <xdr:col>6</xdr:col>
      <xdr:colOff>0</xdr:colOff>
      <xdr:row>258</xdr:row>
      <xdr:rowOff>28575</xdr:rowOff>
    </xdr:to>
    <xdr:sp>
      <xdr:nvSpPr>
        <xdr:cNvPr id="917" name="AutoShape 734"/>
        <xdr:cNvSpPr>
          <a:spLocks/>
        </xdr:cNvSpPr>
      </xdr:nvSpPr>
      <xdr:spPr>
        <a:xfrm rot="5400000" flipH="1" flipV="1">
          <a:off x="3571875" y="284797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258</xdr:row>
      <xdr:rowOff>9525</xdr:rowOff>
    </xdr:from>
    <xdr:to>
      <xdr:col>6</xdr:col>
      <xdr:colOff>0</xdr:colOff>
      <xdr:row>258</xdr:row>
      <xdr:rowOff>38100</xdr:rowOff>
    </xdr:to>
    <xdr:sp>
      <xdr:nvSpPr>
        <xdr:cNvPr id="918" name="Line 735"/>
        <xdr:cNvSpPr>
          <a:spLocks/>
        </xdr:cNvSpPr>
      </xdr:nvSpPr>
      <xdr:spPr>
        <a:xfrm>
          <a:off x="3657600" y="28489275"/>
          <a:ext cx="0" cy="2857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257</xdr:row>
      <xdr:rowOff>85725</xdr:rowOff>
    </xdr:from>
    <xdr:to>
      <xdr:col>6</xdr:col>
      <xdr:colOff>0</xdr:colOff>
      <xdr:row>257</xdr:row>
      <xdr:rowOff>104775</xdr:rowOff>
    </xdr:to>
    <xdr:sp>
      <xdr:nvSpPr>
        <xdr:cNvPr id="919" name="Line 736"/>
        <xdr:cNvSpPr>
          <a:spLocks/>
        </xdr:cNvSpPr>
      </xdr:nvSpPr>
      <xdr:spPr>
        <a:xfrm>
          <a:off x="3657600" y="284511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253</xdr:row>
      <xdr:rowOff>0</xdr:rowOff>
    </xdr:from>
    <xdr:to>
      <xdr:col>6</xdr:col>
      <xdr:colOff>0</xdr:colOff>
      <xdr:row>254</xdr:row>
      <xdr:rowOff>85725</xdr:rowOff>
    </xdr:to>
    <xdr:sp>
      <xdr:nvSpPr>
        <xdr:cNvPr id="920" name="Line 737"/>
        <xdr:cNvSpPr>
          <a:spLocks/>
        </xdr:cNvSpPr>
      </xdr:nvSpPr>
      <xdr:spPr>
        <a:xfrm>
          <a:off x="3657600" y="27908250"/>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258</xdr:row>
      <xdr:rowOff>28575</xdr:rowOff>
    </xdr:from>
    <xdr:to>
      <xdr:col>6</xdr:col>
      <xdr:colOff>0</xdr:colOff>
      <xdr:row>260</xdr:row>
      <xdr:rowOff>0</xdr:rowOff>
    </xdr:to>
    <xdr:sp>
      <xdr:nvSpPr>
        <xdr:cNvPr id="921" name="Line 739"/>
        <xdr:cNvSpPr>
          <a:spLocks/>
        </xdr:cNvSpPr>
      </xdr:nvSpPr>
      <xdr:spPr>
        <a:xfrm>
          <a:off x="3657600" y="28508325"/>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284</xdr:row>
      <xdr:rowOff>66675</xdr:rowOff>
    </xdr:from>
    <xdr:to>
      <xdr:col>1</xdr:col>
      <xdr:colOff>0</xdr:colOff>
      <xdr:row>284</xdr:row>
      <xdr:rowOff>95250</xdr:rowOff>
    </xdr:to>
    <xdr:sp>
      <xdr:nvSpPr>
        <xdr:cNvPr id="922" name="AutoShape 740"/>
        <xdr:cNvSpPr>
          <a:spLocks/>
        </xdr:cNvSpPr>
      </xdr:nvSpPr>
      <xdr:spPr>
        <a:xfrm rot="16200000" flipH="1">
          <a:off x="523875" y="3140392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284</xdr:row>
      <xdr:rowOff>95250</xdr:rowOff>
    </xdr:from>
    <xdr:to>
      <xdr:col>1</xdr:col>
      <xdr:colOff>85725</xdr:colOff>
      <xdr:row>285</xdr:row>
      <xdr:rowOff>9525</xdr:rowOff>
    </xdr:to>
    <xdr:sp>
      <xdr:nvSpPr>
        <xdr:cNvPr id="923" name="AutoShape 741"/>
        <xdr:cNvSpPr>
          <a:spLocks/>
        </xdr:cNvSpPr>
      </xdr:nvSpPr>
      <xdr:spPr>
        <a:xfrm rot="16200000" flipV="1">
          <a:off x="609600" y="3143250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284</xdr:row>
      <xdr:rowOff>76200</xdr:rowOff>
    </xdr:from>
    <xdr:to>
      <xdr:col>1</xdr:col>
      <xdr:colOff>0</xdr:colOff>
      <xdr:row>284</xdr:row>
      <xdr:rowOff>85725</xdr:rowOff>
    </xdr:to>
    <xdr:sp>
      <xdr:nvSpPr>
        <xdr:cNvPr id="924" name="Line 742"/>
        <xdr:cNvSpPr>
          <a:spLocks/>
        </xdr:cNvSpPr>
      </xdr:nvSpPr>
      <xdr:spPr>
        <a:xfrm>
          <a:off x="609600" y="3141345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284</xdr:row>
      <xdr:rowOff>104775</xdr:rowOff>
    </xdr:from>
    <xdr:to>
      <xdr:col>1</xdr:col>
      <xdr:colOff>0</xdr:colOff>
      <xdr:row>285</xdr:row>
      <xdr:rowOff>0</xdr:rowOff>
    </xdr:to>
    <xdr:sp>
      <xdr:nvSpPr>
        <xdr:cNvPr id="925" name="Line 743"/>
        <xdr:cNvSpPr>
          <a:spLocks/>
        </xdr:cNvSpPr>
      </xdr:nvSpPr>
      <xdr:spPr>
        <a:xfrm>
          <a:off x="609600" y="31442025"/>
          <a:ext cx="0" cy="952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281</xdr:row>
      <xdr:rowOff>0</xdr:rowOff>
    </xdr:from>
    <xdr:to>
      <xdr:col>1</xdr:col>
      <xdr:colOff>0</xdr:colOff>
      <xdr:row>281</xdr:row>
      <xdr:rowOff>104775</xdr:rowOff>
    </xdr:to>
    <xdr:sp>
      <xdr:nvSpPr>
        <xdr:cNvPr id="926" name="Line 744"/>
        <xdr:cNvSpPr>
          <a:spLocks/>
        </xdr:cNvSpPr>
      </xdr:nvSpPr>
      <xdr:spPr>
        <a:xfrm>
          <a:off x="609600" y="30994350"/>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282</xdr:row>
      <xdr:rowOff>47625</xdr:rowOff>
    </xdr:from>
    <xdr:to>
      <xdr:col>1</xdr:col>
      <xdr:colOff>0</xdr:colOff>
      <xdr:row>284</xdr:row>
      <xdr:rowOff>66675</xdr:rowOff>
    </xdr:to>
    <xdr:sp>
      <xdr:nvSpPr>
        <xdr:cNvPr id="927" name="Line 745"/>
        <xdr:cNvSpPr>
          <a:spLocks/>
        </xdr:cNvSpPr>
      </xdr:nvSpPr>
      <xdr:spPr>
        <a:xfrm>
          <a:off x="609600" y="311562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285</xdr:row>
      <xdr:rowOff>9525</xdr:rowOff>
    </xdr:from>
    <xdr:to>
      <xdr:col>1</xdr:col>
      <xdr:colOff>0</xdr:colOff>
      <xdr:row>286</xdr:row>
      <xdr:rowOff>0</xdr:rowOff>
    </xdr:to>
    <xdr:sp>
      <xdr:nvSpPr>
        <xdr:cNvPr id="928" name="Line 746"/>
        <xdr:cNvSpPr>
          <a:spLocks/>
        </xdr:cNvSpPr>
      </xdr:nvSpPr>
      <xdr:spPr>
        <a:xfrm>
          <a:off x="609600" y="3146107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284</xdr:row>
      <xdr:rowOff>66675</xdr:rowOff>
    </xdr:from>
    <xdr:to>
      <xdr:col>6</xdr:col>
      <xdr:colOff>85725</xdr:colOff>
      <xdr:row>284</xdr:row>
      <xdr:rowOff>95250</xdr:rowOff>
    </xdr:to>
    <xdr:sp>
      <xdr:nvSpPr>
        <xdr:cNvPr id="929" name="AutoShape 747"/>
        <xdr:cNvSpPr>
          <a:spLocks/>
        </xdr:cNvSpPr>
      </xdr:nvSpPr>
      <xdr:spPr>
        <a:xfrm rot="5400000">
          <a:off x="3657600" y="3140392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284</xdr:row>
      <xdr:rowOff>95250</xdr:rowOff>
    </xdr:from>
    <xdr:to>
      <xdr:col>6</xdr:col>
      <xdr:colOff>0</xdr:colOff>
      <xdr:row>285</xdr:row>
      <xdr:rowOff>9525</xdr:rowOff>
    </xdr:to>
    <xdr:sp>
      <xdr:nvSpPr>
        <xdr:cNvPr id="930" name="AutoShape 748"/>
        <xdr:cNvSpPr>
          <a:spLocks/>
        </xdr:cNvSpPr>
      </xdr:nvSpPr>
      <xdr:spPr>
        <a:xfrm rot="5400000" flipH="1" flipV="1">
          <a:off x="3571875" y="3143250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284</xdr:row>
      <xdr:rowOff>104775</xdr:rowOff>
    </xdr:from>
    <xdr:to>
      <xdr:col>6</xdr:col>
      <xdr:colOff>0</xdr:colOff>
      <xdr:row>285</xdr:row>
      <xdr:rowOff>19050</xdr:rowOff>
    </xdr:to>
    <xdr:sp>
      <xdr:nvSpPr>
        <xdr:cNvPr id="931" name="Line 749"/>
        <xdr:cNvSpPr>
          <a:spLocks/>
        </xdr:cNvSpPr>
      </xdr:nvSpPr>
      <xdr:spPr>
        <a:xfrm>
          <a:off x="3657600" y="31442025"/>
          <a:ext cx="0" cy="2857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284</xdr:row>
      <xdr:rowOff>66675</xdr:rowOff>
    </xdr:from>
    <xdr:to>
      <xdr:col>6</xdr:col>
      <xdr:colOff>0</xdr:colOff>
      <xdr:row>284</xdr:row>
      <xdr:rowOff>85725</xdr:rowOff>
    </xdr:to>
    <xdr:sp>
      <xdr:nvSpPr>
        <xdr:cNvPr id="932" name="Line 750"/>
        <xdr:cNvSpPr>
          <a:spLocks/>
        </xdr:cNvSpPr>
      </xdr:nvSpPr>
      <xdr:spPr>
        <a:xfrm>
          <a:off x="3657600" y="3140392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281</xdr:row>
      <xdr:rowOff>0</xdr:rowOff>
    </xdr:from>
    <xdr:to>
      <xdr:col>6</xdr:col>
      <xdr:colOff>0</xdr:colOff>
      <xdr:row>281</xdr:row>
      <xdr:rowOff>104775</xdr:rowOff>
    </xdr:to>
    <xdr:sp>
      <xdr:nvSpPr>
        <xdr:cNvPr id="933" name="Line 751"/>
        <xdr:cNvSpPr>
          <a:spLocks/>
        </xdr:cNvSpPr>
      </xdr:nvSpPr>
      <xdr:spPr>
        <a:xfrm>
          <a:off x="3657600" y="30994350"/>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282</xdr:row>
      <xdr:rowOff>47625</xdr:rowOff>
    </xdr:from>
    <xdr:to>
      <xdr:col>6</xdr:col>
      <xdr:colOff>0</xdr:colOff>
      <xdr:row>284</xdr:row>
      <xdr:rowOff>66675</xdr:rowOff>
    </xdr:to>
    <xdr:sp>
      <xdr:nvSpPr>
        <xdr:cNvPr id="934" name="Line 752"/>
        <xdr:cNvSpPr>
          <a:spLocks/>
        </xdr:cNvSpPr>
      </xdr:nvSpPr>
      <xdr:spPr>
        <a:xfrm>
          <a:off x="3657600" y="311562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285</xdr:row>
      <xdr:rowOff>9525</xdr:rowOff>
    </xdr:from>
    <xdr:to>
      <xdr:col>6</xdr:col>
      <xdr:colOff>0</xdr:colOff>
      <xdr:row>286</xdr:row>
      <xdr:rowOff>0</xdr:rowOff>
    </xdr:to>
    <xdr:sp>
      <xdr:nvSpPr>
        <xdr:cNvPr id="935" name="Line 753"/>
        <xdr:cNvSpPr>
          <a:spLocks/>
        </xdr:cNvSpPr>
      </xdr:nvSpPr>
      <xdr:spPr>
        <a:xfrm>
          <a:off x="3657600" y="3146107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286</xdr:row>
      <xdr:rowOff>0</xdr:rowOff>
    </xdr:from>
    <xdr:to>
      <xdr:col>6</xdr:col>
      <xdr:colOff>0</xdr:colOff>
      <xdr:row>286</xdr:row>
      <xdr:rowOff>0</xdr:rowOff>
    </xdr:to>
    <xdr:sp>
      <xdr:nvSpPr>
        <xdr:cNvPr id="936" name="Line 754"/>
        <xdr:cNvSpPr>
          <a:spLocks/>
        </xdr:cNvSpPr>
      </xdr:nvSpPr>
      <xdr:spPr>
        <a:xfrm>
          <a:off x="609600" y="3156585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312</xdr:row>
      <xdr:rowOff>85725</xdr:rowOff>
    </xdr:from>
    <xdr:to>
      <xdr:col>1</xdr:col>
      <xdr:colOff>0</xdr:colOff>
      <xdr:row>313</xdr:row>
      <xdr:rowOff>0</xdr:rowOff>
    </xdr:to>
    <xdr:sp>
      <xdr:nvSpPr>
        <xdr:cNvPr id="937" name="AutoShape 755"/>
        <xdr:cNvSpPr>
          <a:spLocks/>
        </xdr:cNvSpPr>
      </xdr:nvSpPr>
      <xdr:spPr>
        <a:xfrm rot="16200000" flipH="1">
          <a:off x="523875" y="345090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313</xdr:row>
      <xdr:rowOff>0</xdr:rowOff>
    </xdr:from>
    <xdr:to>
      <xdr:col>1</xdr:col>
      <xdr:colOff>85725</xdr:colOff>
      <xdr:row>313</xdr:row>
      <xdr:rowOff>28575</xdr:rowOff>
    </xdr:to>
    <xdr:sp>
      <xdr:nvSpPr>
        <xdr:cNvPr id="938" name="AutoShape 756"/>
        <xdr:cNvSpPr>
          <a:spLocks/>
        </xdr:cNvSpPr>
      </xdr:nvSpPr>
      <xdr:spPr>
        <a:xfrm rot="16200000" flipV="1">
          <a:off x="609600" y="345376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312</xdr:row>
      <xdr:rowOff>95250</xdr:rowOff>
    </xdr:from>
    <xdr:to>
      <xdr:col>1</xdr:col>
      <xdr:colOff>0</xdr:colOff>
      <xdr:row>312</xdr:row>
      <xdr:rowOff>104775</xdr:rowOff>
    </xdr:to>
    <xdr:sp>
      <xdr:nvSpPr>
        <xdr:cNvPr id="939" name="Line 757"/>
        <xdr:cNvSpPr>
          <a:spLocks/>
        </xdr:cNvSpPr>
      </xdr:nvSpPr>
      <xdr:spPr>
        <a:xfrm>
          <a:off x="609600" y="3451860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313</xdr:row>
      <xdr:rowOff>9525</xdr:rowOff>
    </xdr:from>
    <xdr:to>
      <xdr:col>1</xdr:col>
      <xdr:colOff>0</xdr:colOff>
      <xdr:row>313</xdr:row>
      <xdr:rowOff>19050</xdr:rowOff>
    </xdr:to>
    <xdr:sp>
      <xdr:nvSpPr>
        <xdr:cNvPr id="940" name="Line 758"/>
        <xdr:cNvSpPr>
          <a:spLocks/>
        </xdr:cNvSpPr>
      </xdr:nvSpPr>
      <xdr:spPr>
        <a:xfrm>
          <a:off x="609600" y="34547175"/>
          <a:ext cx="0" cy="952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315</xdr:row>
      <xdr:rowOff>85725</xdr:rowOff>
    </xdr:from>
    <xdr:to>
      <xdr:col>1</xdr:col>
      <xdr:colOff>0</xdr:colOff>
      <xdr:row>316</xdr:row>
      <xdr:rowOff>0</xdr:rowOff>
    </xdr:to>
    <xdr:sp>
      <xdr:nvSpPr>
        <xdr:cNvPr id="941" name="AutoShape 759"/>
        <xdr:cNvSpPr>
          <a:spLocks/>
        </xdr:cNvSpPr>
      </xdr:nvSpPr>
      <xdr:spPr>
        <a:xfrm rot="16200000" flipH="1">
          <a:off x="523875" y="348519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316</xdr:row>
      <xdr:rowOff>0</xdr:rowOff>
    </xdr:from>
    <xdr:to>
      <xdr:col>1</xdr:col>
      <xdr:colOff>85725</xdr:colOff>
      <xdr:row>316</xdr:row>
      <xdr:rowOff>28575</xdr:rowOff>
    </xdr:to>
    <xdr:sp>
      <xdr:nvSpPr>
        <xdr:cNvPr id="942" name="AutoShape 760"/>
        <xdr:cNvSpPr>
          <a:spLocks/>
        </xdr:cNvSpPr>
      </xdr:nvSpPr>
      <xdr:spPr>
        <a:xfrm rot="16200000" flipV="1">
          <a:off x="609600" y="348805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315</xdr:row>
      <xdr:rowOff>95250</xdr:rowOff>
    </xdr:from>
    <xdr:to>
      <xdr:col>1</xdr:col>
      <xdr:colOff>0</xdr:colOff>
      <xdr:row>315</xdr:row>
      <xdr:rowOff>104775</xdr:rowOff>
    </xdr:to>
    <xdr:sp>
      <xdr:nvSpPr>
        <xdr:cNvPr id="943" name="Line 761"/>
        <xdr:cNvSpPr>
          <a:spLocks/>
        </xdr:cNvSpPr>
      </xdr:nvSpPr>
      <xdr:spPr>
        <a:xfrm>
          <a:off x="609600" y="3486150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316</xdr:row>
      <xdr:rowOff>9525</xdr:rowOff>
    </xdr:from>
    <xdr:to>
      <xdr:col>1</xdr:col>
      <xdr:colOff>0</xdr:colOff>
      <xdr:row>316</xdr:row>
      <xdr:rowOff>19050</xdr:rowOff>
    </xdr:to>
    <xdr:sp>
      <xdr:nvSpPr>
        <xdr:cNvPr id="944" name="Line 762"/>
        <xdr:cNvSpPr>
          <a:spLocks/>
        </xdr:cNvSpPr>
      </xdr:nvSpPr>
      <xdr:spPr>
        <a:xfrm>
          <a:off x="609600" y="34890075"/>
          <a:ext cx="0" cy="952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311</xdr:row>
      <xdr:rowOff>0</xdr:rowOff>
    </xdr:from>
    <xdr:to>
      <xdr:col>1</xdr:col>
      <xdr:colOff>0</xdr:colOff>
      <xdr:row>312</xdr:row>
      <xdr:rowOff>85725</xdr:rowOff>
    </xdr:to>
    <xdr:sp>
      <xdr:nvSpPr>
        <xdr:cNvPr id="945" name="Line 763"/>
        <xdr:cNvSpPr>
          <a:spLocks/>
        </xdr:cNvSpPr>
      </xdr:nvSpPr>
      <xdr:spPr>
        <a:xfrm>
          <a:off x="609600" y="34309050"/>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313</xdr:row>
      <xdr:rowOff>28575</xdr:rowOff>
    </xdr:from>
    <xdr:to>
      <xdr:col>1</xdr:col>
      <xdr:colOff>0</xdr:colOff>
      <xdr:row>315</xdr:row>
      <xdr:rowOff>85725</xdr:rowOff>
    </xdr:to>
    <xdr:sp>
      <xdr:nvSpPr>
        <xdr:cNvPr id="946" name="Line 764"/>
        <xdr:cNvSpPr>
          <a:spLocks/>
        </xdr:cNvSpPr>
      </xdr:nvSpPr>
      <xdr:spPr>
        <a:xfrm>
          <a:off x="609600" y="34566225"/>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316</xdr:row>
      <xdr:rowOff>28575</xdr:rowOff>
    </xdr:from>
    <xdr:to>
      <xdr:col>1</xdr:col>
      <xdr:colOff>0</xdr:colOff>
      <xdr:row>318</xdr:row>
      <xdr:rowOff>0</xdr:rowOff>
    </xdr:to>
    <xdr:sp>
      <xdr:nvSpPr>
        <xdr:cNvPr id="947" name="Line 765"/>
        <xdr:cNvSpPr>
          <a:spLocks/>
        </xdr:cNvSpPr>
      </xdr:nvSpPr>
      <xdr:spPr>
        <a:xfrm>
          <a:off x="609600" y="34909125"/>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312</xdr:row>
      <xdr:rowOff>85725</xdr:rowOff>
    </xdr:from>
    <xdr:to>
      <xdr:col>5</xdr:col>
      <xdr:colOff>85725</xdr:colOff>
      <xdr:row>313</xdr:row>
      <xdr:rowOff>0</xdr:rowOff>
    </xdr:to>
    <xdr:sp>
      <xdr:nvSpPr>
        <xdr:cNvPr id="948" name="AutoShape 766"/>
        <xdr:cNvSpPr>
          <a:spLocks/>
        </xdr:cNvSpPr>
      </xdr:nvSpPr>
      <xdr:spPr>
        <a:xfrm rot="5400000">
          <a:off x="3048000" y="345090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313</xdr:row>
      <xdr:rowOff>0</xdr:rowOff>
    </xdr:from>
    <xdr:to>
      <xdr:col>5</xdr:col>
      <xdr:colOff>0</xdr:colOff>
      <xdr:row>313</xdr:row>
      <xdr:rowOff>28575</xdr:rowOff>
    </xdr:to>
    <xdr:sp>
      <xdr:nvSpPr>
        <xdr:cNvPr id="949" name="AutoShape 767"/>
        <xdr:cNvSpPr>
          <a:spLocks/>
        </xdr:cNvSpPr>
      </xdr:nvSpPr>
      <xdr:spPr>
        <a:xfrm rot="5400000" flipH="1" flipV="1">
          <a:off x="2962275" y="345376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313</xdr:row>
      <xdr:rowOff>9525</xdr:rowOff>
    </xdr:from>
    <xdr:to>
      <xdr:col>5</xdr:col>
      <xdr:colOff>0</xdr:colOff>
      <xdr:row>313</xdr:row>
      <xdr:rowOff>38100</xdr:rowOff>
    </xdr:to>
    <xdr:sp>
      <xdr:nvSpPr>
        <xdr:cNvPr id="950" name="Line 768"/>
        <xdr:cNvSpPr>
          <a:spLocks/>
        </xdr:cNvSpPr>
      </xdr:nvSpPr>
      <xdr:spPr>
        <a:xfrm>
          <a:off x="3048000" y="34547175"/>
          <a:ext cx="0" cy="2857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312</xdr:row>
      <xdr:rowOff>85725</xdr:rowOff>
    </xdr:from>
    <xdr:to>
      <xdr:col>5</xdr:col>
      <xdr:colOff>0</xdr:colOff>
      <xdr:row>312</xdr:row>
      <xdr:rowOff>104775</xdr:rowOff>
    </xdr:to>
    <xdr:sp>
      <xdr:nvSpPr>
        <xdr:cNvPr id="951" name="Line 769"/>
        <xdr:cNvSpPr>
          <a:spLocks/>
        </xdr:cNvSpPr>
      </xdr:nvSpPr>
      <xdr:spPr>
        <a:xfrm>
          <a:off x="3048000" y="345090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315</xdr:row>
      <xdr:rowOff>85725</xdr:rowOff>
    </xdr:from>
    <xdr:to>
      <xdr:col>5</xdr:col>
      <xdr:colOff>85725</xdr:colOff>
      <xdr:row>316</xdr:row>
      <xdr:rowOff>0</xdr:rowOff>
    </xdr:to>
    <xdr:sp>
      <xdr:nvSpPr>
        <xdr:cNvPr id="952" name="AutoShape 770"/>
        <xdr:cNvSpPr>
          <a:spLocks/>
        </xdr:cNvSpPr>
      </xdr:nvSpPr>
      <xdr:spPr>
        <a:xfrm rot="5400000">
          <a:off x="3048000" y="348519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316</xdr:row>
      <xdr:rowOff>0</xdr:rowOff>
    </xdr:from>
    <xdr:to>
      <xdr:col>5</xdr:col>
      <xdr:colOff>0</xdr:colOff>
      <xdr:row>316</xdr:row>
      <xdr:rowOff>28575</xdr:rowOff>
    </xdr:to>
    <xdr:sp>
      <xdr:nvSpPr>
        <xdr:cNvPr id="953" name="AutoShape 771"/>
        <xdr:cNvSpPr>
          <a:spLocks/>
        </xdr:cNvSpPr>
      </xdr:nvSpPr>
      <xdr:spPr>
        <a:xfrm rot="5400000" flipH="1" flipV="1">
          <a:off x="2962275" y="348805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316</xdr:row>
      <xdr:rowOff>9525</xdr:rowOff>
    </xdr:from>
    <xdr:to>
      <xdr:col>5</xdr:col>
      <xdr:colOff>0</xdr:colOff>
      <xdr:row>316</xdr:row>
      <xdr:rowOff>38100</xdr:rowOff>
    </xdr:to>
    <xdr:sp>
      <xdr:nvSpPr>
        <xdr:cNvPr id="954" name="Line 772"/>
        <xdr:cNvSpPr>
          <a:spLocks/>
        </xdr:cNvSpPr>
      </xdr:nvSpPr>
      <xdr:spPr>
        <a:xfrm>
          <a:off x="3048000" y="34890075"/>
          <a:ext cx="0" cy="2857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315</xdr:row>
      <xdr:rowOff>85725</xdr:rowOff>
    </xdr:from>
    <xdr:to>
      <xdr:col>5</xdr:col>
      <xdr:colOff>0</xdr:colOff>
      <xdr:row>315</xdr:row>
      <xdr:rowOff>104775</xdr:rowOff>
    </xdr:to>
    <xdr:sp>
      <xdr:nvSpPr>
        <xdr:cNvPr id="955" name="Line 773"/>
        <xdr:cNvSpPr>
          <a:spLocks/>
        </xdr:cNvSpPr>
      </xdr:nvSpPr>
      <xdr:spPr>
        <a:xfrm>
          <a:off x="3048000" y="348519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311</xdr:row>
      <xdr:rowOff>0</xdr:rowOff>
    </xdr:from>
    <xdr:to>
      <xdr:col>5</xdr:col>
      <xdr:colOff>0</xdr:colOff>
      <xdr:row>312</xdr:row>
      <xdr:rowOff>85725</xdr:rowOff>
    </xdr:to>
    <xdr:sp>
      <xdr:nvSpPr>
        <xdr:cNvPr id="956" name="Line 774"/>
        <xdr:cNvSpPr>
          <a:spLocks/>
        </xdr:cNvSpPr>
      </xdr:nvSpPr>
      <xdr:spPr>
        <a:xfrm>
          <a:off x="3048000" y="34309050"/>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313</xdr:row>
      <xdr:rowOff>28575</xdr:rowOff>
    </xdr:from>
    <xdr:to>
      <xdr:col>5</xdr:col>
      <xdr:colOff>0</xdr:colOff>
      <xdr:row>315</xdr:row>
      <xdr:rowOff>85725</xdr:rowOff>
    </xdr:to>
    <xdr:sp>
      <xdr:nvSpPr>
        <xdr:cNvPr id="957" name="Line 775"/>
        <xdr:cNvSpPr>
          <a:spLocks/>
        </xdr:cNvSpPr>
      </xdr:nvSpPr>
      <xdr:spPr>
        <a:xfrm>
          <a:off x="3048000" y="34566225"/>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316</xdr:row>
      <xdr:rowOff>28575</xdr:rowOff>
    </xdr:from>
    <xdr:to>
      <xdr:col>5</xdr:col>
      <xdr:colOff>0</xdr:colOff>
      <xdr:row>318</xdr:row>
      <xdr:rowOff>0</xdr:rowOff>
    </xdr:to>
    <xdr:sp>
      <xdr:nvSpPr>
        <xdr:cNvPr id="958" name="Line 776"/>
        <xdr:cNvSpPr>
          <a:spLocks/>
        </xdr:cNvSpPr>
      </xdr:nvSpPr>
      <xdr:spPr>
        <a:xfrm>
          <a:off x="3048000" y="34909125"/>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254</xdr:row>
      <xdr:rowOff>85725</xdr:rowOff>
    </xdr:from>
    <xdr:to>
      <xdr:col>6</xdr:col>
      <xdr:colOff>85725</xdr:colOff>
      <xdr:row>255</xdr:row>
      <xdr:rowOff>0</xdr:rowOff>
    </xdr:to>
    <xdr:sp>
      <xdr:nvSpPr>
        <xdr:cNvPr id="959" name="AutoShape 777"/>
        <xdr:cNvSpPr>
          <a:spLocks/>
        </xdr:cNvSpPr>
      </xdr:nvSpPr>
      <xdr:spPr>
        <a:xfrm rot="5400000">
          <a:off x="3657600" y="281082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255</xdr:row>
      <xdr:rowOff>0</xdr:rowOff>
    </xdr:from>
    <xdr:to>
      <xdr:col>6</xdr:col>
      <xdr:colOff>0</xdr:colOff>
      <xdr:row>255</xdr:row>
      <xdr:rowOff>28575</xdr:rowOff>
    </xdr:to>
    <xdr:sp>
      <xdr:nvSpPr>
        <xdr:cNvPr id="960" name="AutoShape 778"/>
        <xdr:cNvSpPr>
          <a:spLocks/>
        </xdr:cNvSpPr>
      </xdr:nvSpPr>
      <xdr:spPr>
        <a:xfrm rot="5400000" flipH="1" flipV="1">
          <a:off x="3571875" y="281368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255</xdr:row>
      <xdr:rowOff>9525</xdr:rowOff>
    </xdr:from>
    <xdr:to>
      <xdr:col>6</xdr:col>
      <xdr:colOff>0</xdr:colOff>
      <xdr:row>255</xdr:row>
      <xdr:rowOff>38100</xdr:rowOff>
    </xdr:to>
    <xdr:sp>
      <xdr:nvSpPr>
        <xdr:cNvPr id="961" name="Line 779"/>
        <xdr:cNvSpPr>
          <a:spLocks/>
        </xdr:cNvSpPr>
      </xdr:nvSpPr>
      <xdr:spPr>
        <a:xfrm>
          <a:off x="3657600" y="28146375"/>
          <a:ext cx="0" cy="2857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254</xdr:row>
      <xdr:rowOff>85725</xdr:rowOff>
    </xdr:from>
    <xdr:to>
      <xdr:col>6</xdr:col>
      <xdr:colOff>0</xdr:colOff>
      <xdr:row>254</xdr:row>
      <xdr:rowOff>104775</xdr:rowOff>
    </xdr:to>
    <xdr:sp>
      <xdr:nvSpPr>
        <xdr:cNvPr id="962" name="Line 780"/>
        <xdr:cNvSpPr>
          <a:spLocks/>
        </xdr:cNvSpPr>
      </xdr:nvSpPr>
      <xdr:spPr>
        <a:xfrm>
          <a:off x="3657600" y="281082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255</xdr:row>
      <xdr:rowOff>28575</xdr:rowOff>
    </xdr:from>
    <xdr:to>
      <xdr:col>6</xdr:col>
      <xdr:colOff>0</xdr:colOff>
      <xdr:row>257</xdr:row>
      <xdr:rowOff>85725</xdr:rowOff>
    </xdr:to>
    <xdr:sp>
      <xdr:nvSpPr>
        <xdr:cNvPr id="963" name="Line 781"/>
        <xdr:cNvSpPr>
          <a:spLocks/>
        </xdr:cNvSpPr>
      </xdr:nvSpPr>
      <xdr:spPr>
        <a:xfrm>
          <a:off x="3657600" y="28165425"/>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203</xdr:row>
      <xdr:rowOff>85725</xdr:rowOff>
    </xdr:from>
    <xdr:to>
      <xdr:col>5</xdr:col>
      <xdr:colOff>85725</xdr:colOff>
      <xdr:row>204</xdr:row>
      <xdr:rowOff>0</xdr:rowOff>
    </xdr:to>
    <xdr:sp>
      <xdr:nvSpPr>
        <xdr:cNvPr id="964" name="AutoShape 782"/>
        <xdr:cNvSpPr>
          <a:spLocks/>
        </xdr:cNvSpPr>
      </xdr:nvSpPr>
      <xdr:spPr>
        <a:xfrm rot="5400000">
          <a:off x="3048000" y="2248852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204</xdr:row>
      <xdr:rowOff>0</xdr:rowOff>
    </xdr:from>
    <xdr:to>
      <xdr:col>5</xdr:col>
      <xdr:colOff>0</xdr:colOff>
      <xdr:row>204</xdr:row>
      <xdr:rowOff>28575</xdr:rowOff>
    </xdr:to>
    <xdr:sp>
      <xdr:nvSpPr>
        <xdr:cNvPr id="965" name="AutoShape 783"/>
        <xdr:cNvSpPr>
          <a:spLocks/>
        </xdr:cNvSpPr>
      </xdr:nvSpPr>
      <xdr:spPr>
        <a:xfrm rot="5400000" flipH="1" flipV="1">
          <a:off x="2962275" y="2251710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204</xdr:row>
      <xdr:rowOff>9525</xdr:rowOff>
    </xdr:from>
    <xdr:to>
      <xdr:col>5</xdr:col>
      <xdr:colOff>0</xdr:colOff>
      <xdr:row>204</xdr:row>
      <xdr:rowOff>38100</xdr:rowOff>
    </xdr:to>
    <xdr:sp>
      <xdr:nvSpPr>
        <xdr:cNvPr id="966" name="Line 784"/>
        <xdr:cNvSpPr>
          <a:spLocks/>
        </xdr:cNvSpPr>
      </xdr:nvSpPr>
      <xdr:spPr>
        <a:xfrm>
          <a:off x="3048000" y="22526625"/>
          <a:ext cx="0" cy="2857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203</xdr:row>
      <xdr:rowOff>85725</xdr:rowOff>
    </xdr:from>
    <xdr:to>
      <xdr:col>5</xdr:col>
      <xdr:colOff>0</xdr:colOff>
      <xdr:row>203</xdr:row>
      <xdr:rowOff>104775</xdr:rowOff>
    </xdr:to>
    <xdr:sp>
      <xdr:nvSpPr>
        <xdr:cNvPr id="967" name="Line 785"/>
        <xdr:cNvSpPr>
          <a:spLocks/>
        </xdr:cNvSpPr>
      </xdr:nvSpPr>
      <xdr:spPr>
        <a:xfrm>
          <a:off x="3048000" y="2248852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202</xdr:row>
      <xdr:rowOff>0</xdr:rowOff>
    </xdr:from>
    <xdr:to>
      <xdr:col>5</xdr:col>
      <xdr:colOff>0</xdr:colOff>
      <xdr:row>203</xdr:row>
      <xdr:rowOff>85725</xdr:rowOff>
    </xdr:to>
    <xdr:sp>
      <xdr:nvSpPr>
        <xdr:cNvPr id="968" name="Line 786"/>
        <xdr:cNvSpPr>
          <a:spLocks/>
        </xdr:cNvSpPr>
      </xdr:nvSpPr>
      <xdr:spPr>
        <a:xfrm>
          <a:off x="3048000" y="22288500"/>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204</xdr:row>
      <xdr:rowOff>28575</xdr:rowOff>
    </xdr:from>
    <xdr:to>
      <xdr:col>5</xdr:col>
      <xdr:colOff>0</xdr:colOff>
      <xdr:row>206</xdr:row>
      <xdr:rowOff>85725</xdr:rowOff>
    </xdr:to>
    <xdr:sp>
      <xdr:nvSpPr>
        <xdr:cNvPr id="969" name="Line 787"/>
        <xdr:cNvSpPr>
          <a:spLocks/>
        </xdr:cNvSpPr>
      </xdr:nvSpPr>
      <xdr:spPr>
        <a:xfrm>
          <a:off x="3048000" y="22545675"/>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254</xdr:row>
      <xdr:rowOff>85725</xdr:rowOff>
    </xdr:from>
    <xdr:to>
      <xdr:col>1</xdr:col>
      <xdr:colOff>0</xdr:colOff>
      <xdr:row>255</xdr:row>
      <xdr:rowOff>0</xdr:rowOff>
    </xdr:to>
    <xdr:sp>
      <xdr:nvSpPr>
        <xdr:cNvPr id="970" name="AutoShape 788"/>
        <xdr:cNvSpPr>
          <a:spLocks/>
        </xdr:cNvSpPr>
      </xdr:nvSpPr>
      <xdr:spPr>
        <a:xfrm rot="16200000" flipH="1">
          <a:off x="523875" y="281082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255</xdr:row>
      <xdr:rowOff>0</xdr:rowOff>
    </xdr:from>
    <xdr:to>
      <xdr:col>1</xdr:col>
      <xdr:colOff>85725</xdr:colOff>
      <xdr:row>255</xdr:row>
      <xdr:rowOff>28575</xdr:rowOff>
    </xdr:to>
    <xdr:sp>
      <xdr:nvSpPr>
        <xdr:cNvPr id="971" name="AutoShape 789"/>
        <xdr:cNvSpPr>
          <a:spLocks/>
        </xdr:cNvSpPr>
      </xdr:nvSpPr>
      <xdr:spPr>
        <a:xfrm rot="16200000" flipV="1">
          <a:off x="609600" y="281368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254</xdr:row>
      <xdr:rowOff>95250</xdr:rowOff>
    </xdr:from>
    <xdr:to>
      <xdr:col>1</xdr:col>
      <xdr:colOff>0</xdr:colOff>
      <xdr:row>254</xdr:row>
      <xdr:rowOff>104775</xdr:rowOff>
    </xdr:to>
    <xdr:sp>
      <xdr:nvSpPr>
        <xdr:cNvPr id="972" name="Line 790"/>
        <xdr:cNvSpPr>
          <a:spLocks/>
        </xdr:cNvSpPr>
      </xdr:nvSpPr>
      <xdr:spPr>
        <a:xfrm>
          <a:off x="609600" y="2811780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255</xdr:row>
      <xdr:rowOff>9525</xdr:rowOff>
    </xdr:from>
    <xdr:to>
      <xdr:col>1</xdr:col>
      <xdr:colOff>0</xdr:colOff>
      <xdr:row>255</xdr:row>
      <xdr:rowOff>19050</xdr:rowOff>
    </xdr:to>
    <xdr:sp>
      <xdr:nvSpPr>
        <xdr:cNvPr id="973" name="Line 791"/>
        <xdr:cNvSpPr>
          <a:spLocks/>
        </xdr:cNvSpPr>
      </xdr:nvSpPr>
      <xdr:spPr>
        <a:xfrm>
          <a:off x="609600" y="28146375"/>
          <a:ext cx="0" cy="952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24"/>
  <sheetViews>
    <sheetView tabSelected="1" zoomScaleSheetLayoutView="150" workbookViewId="0" topLeftCell="A296">
      <selection activeCell="F327" sqref="F327"/>
    </sheetView>
  </sheetViews>
  <sheetFormatPr defaultColWidth="9.140625" defaultRowHeight="9" customHeight="1"/>
  <cols>
    <col min="1" max="7" width="9.140625" style="2" customWidth="1"/>
    <col min="8" max="8" width="6.8515625" style="1" customWidth="1"/>
    <col min="9" max="9" width="9.7109375" style="1" customWidth="1"/>
    <col min="10" max="10" width="5.140625" style="1" customWidth="1"/>
    <col min="11" max="11" width="6.421875" style="5" customWidth="1"/>
    <col min="12" max="12" width="2.57421875" style="2" customWidth="1"/>
    <col min="13" max="14" width="6.421875" style="2" customWidth="1"/>
    <col min="15" max="15" width="2.00390625" style="2" customWidth="1"/>
    <col min="16" max="16" width="5.7109375" style="2" customWidth="1"/>
    <col min="17" max="16384" width="9.140625" style="2" customWidth="1"/>
  </cols>
  <sheetData>
    <row r="1" s="1" customFormat="1" ht="9" customHeight="1">
      <c r="A1" s="28" t="s">
        <v>30</v>
      </c>
    </row>
    <row r="2" spans="1:2" s="1" customFormat="1" ht="9" customHeight="1">
      <c r="A2" s="29" t="s">
        <v>43</v>
      </c>
      <c r="B2" s="29"/>
    </row>
    <row r="3" spans="1:2" s="1" customFormat="1" ht="9" customHeight="1">
      <c r="A3" s="29"/>
      <c r="B3" s="29"/>
    </row>
    <row r="4" spans="1:11" s="31" customFormat="1" ht="9" customHeight="1">
      <c r="A4" s="74" t="s">
        <v>44</v>
      </c>
      <c r="B4" s="75"/>
      <c r="C4" s="75"/>
      <c r="D4" s="75"/>
      <c r="E4" s="75"/>
      <c r="F4" s="75"/>
      <c r="G4" s="75"/>
      <c r="H4" s="75"/>
      <c r="I4" s="75"/>
      <c r="J4" s="75"/>
      <c r="K4" s="75"/>
    </row>
    <row r="5" spans="1:11" s="31" customFormat="1" ht="9" customHeight="1">
      <c r="A5" s="75"/>
      <c r="B5" s="75"/>
      <c r="C5" s="75"/>
      <c r="D5" s="75"/>
      <c r="E5" s="75"/>
      <c r="F5" s="75"/>
      <c r="G5" s="75"/>
      <c r="H5" s="75"/>
      <c r="I5" s="75"/>
      <c r="J5" s="75"/>
      <c r="K5" s="75"/>
    </row>
    <row r="6" spans="1:11" s="31" customFormat="1" ht="9" customHeight="1">
      <c r="A6" s="75"/>
      <c r="B6" s="75"/>
      <c r="C6" s="75"/>
      <c r="D6" s="75"/>
      <c r="E6" s="75"/>
      <c r="F6" s="75"/>
      <c r="G6" s="75"/>
      <c r="H6" s="75"/>
      <c r="I6" s="75"/>
      <c r="J6" s="75"/>
      <c r="K6" s="75"/>
    </row>
    <row r="7" spans="1:11" s="31" customFormat="1" ht="9" customHeight="1">
      <c r="A7" s="75"/>
      <c r="B7" s="75"/>
      <c r="C7" s="75"/>
      <c r="D7" s="75"/>
      <c r="E7" s="75"/>
      <c r="F7" s="75"/>
      <c r="G7" s="75"/>
      <c r="H7" s="75"/>
      <c r="I7" s="75"/>
      <c r="J7" s="75"/>
      <c r="K7" s="75"/>
    </row>
    <row r="8" spans="1:11" s="31" customFormat="1" ht="9" customHeight="1" thickBot="1">
      <c r="A8" s="30"/>
      <c r="B8" s="30"/>
      <c r="C8" s="30"/>
      <c r="D8" s="30"/>
      <c r="E8" s="30"/>
      <c r="F8" s="30"/>
      <c r="G8" s="30"/>
      <c r="H8" s="30"/>
      <c r="I8" s="30"/>
      <c r="J8" s="30"/>
      <c r="K8" s="30"/>
    </row>
    <row r="9" spans="1:10" ht="9" customHeight="1">
      <c r="A9" s="1" t="s">
        <v>31</v>
      </c>
      <c r="H9" s="55" t="s">
        <v>47</v>
      </c>
      <c r="I9" s="39">
        <v>200</v>
      </c>
      <c r="J9" s="59" t="s">
        <v>59</v>
      </c>
    </row>
    <row r="10" spans="8:10" ht="9" customHeight="1">
      <c r="H10" s="56" t="s">
        <v>48</v>
      </c>
      <c r="I10" s="40">
        <v>350</v>
      </c>
      <c r="J10" s="60" t="s">
        <v>59</v>
      </c>
    </row>
    <row r="11" spans="8:10" ht="9" customHeight="1" thickBot="1">
      <c r="H11" s="57" t="s">
        <v>50</v>
      </c>
      <c r="I11" s="41">
        <v>110</v>
      </c>
      <c r="J11" s="61" t="s">
        <v>59</v>
      </c>
    </row>
    <row r="12" spans="3:9" ht="9" customHeight="1">
      <c r="C12" s="66"/>
      <c r="D12" s="66"/>
      <c r="E12" s="66"/>
      <c r="F12" s="17" t="s">
        <v>15</v>
      </c>
      <c r="G12" s="7"/>
      <c r="I12" s="6"/>
    </row>
    <row r="13" spans="1:9" ht="9" customHeight="1">
      <c r="A13" s="8" t="s">
        <v>29</v>
      </c>
      <c r="B13" s="66"/>
      <c r="C13" s="66"/>
      <c r="D13" s="66"/>
      <c r="E13" s="66"/>
      <c r="F13" s="67" t="s">
        <v>3</v>
      </c>
      <c r="G13" s="5" t="s">
        <v>2</v>
      </c>
      <c r="I13" s="6"/>
    </row>
    <row r="14" spans="3:9" ht="9" customHeight="1" thickBot="1">
      <c r="C14" s="66"/>
      <c r="D14" s="66"/>
      <c r="E14" s="66"/>
      <c r="F14" s="17" t="s">
        <v>15</v>
      </c>
      <c r="G14" s="7"/>
      <c r="I14" s="6"/>
    </row>
    <row r="15" spans="8:10" ht="9" customHeight="1">
      <c r="H15" s="55" t="s">
        <v>60</v>
      </c>
      <c r="I15" s="39">
        <v>26</v>
      </c>
      <c r="J15" s="59" t="s">
        <v>8</v>
      </c>
    </row>
    <row r="16" spans="8:10" ht="9" customHeight="1">
      <c r="H16" s="56" t="s">
        <v>61</v>
      </c>
      <c r="I16" s="40">
        <v>12</v>
      </c>
      <c r="J16" s="60" t="s">
        <v>8</v>
      </c>
    </row>
    <row r="17" spans="8:10" ht="9" customHeight="1">
      <c r="H17" s="56" t="s">
        <v>4</v>
      </c>
      <c r="I17" s="40">
        <v>250</v>
      </c>
      <c r="J17" s="60" t="s">
        <v>8</v>
      </c>
    </row>
    <row r="18" spans="8:10" ht="9" customHeight="1">
      <c r="H18" s="56" t="s">
        <v>5</v>
      </c>
      <c r="I18" s="40">
        <v>160</v>
      </c>
      <c r="J18" s="60" t="s">
        <v>8</v>
      </c>
    </row>
    <row r="19" spans="2:10" ht="9" customHeight="1">
      <c r="B19" s="66"/>
      <c r="C19" s="66"/>
      <c r="D19" s="66"/>
      <c r="E19" s="66"/>
      <c r="F19" s="66"/>
      <c r="H19" s="56" t="s">
        <v>6</v>
      </c>
      <c r="I19" s="40">
        <v>600</v>
      </c>
      <c r="J19" s="60" t="s">
        <v>10</v>
      </c>
    </row>
    <row r="20" spans="2:10" ht="9" customHeight="1" thickBot="1">
      <c r="B20" s="66"/>
      <c r="C20" s="66"/>
      <c r="D20" s="66"/>
      <c r="E20" s="66"/>
      <c r="F20" s="66"/>
      <c r="H20" s="57" t="s">
        <v>7</v>
      </c>
      <c r="I20" s="41">
        <v>6</v>
      </c>
      <c r="J20" s="61" t="s">
        <v>9</v>
      </c>
    </row>
    <row r="21" spans="1:7" ht="9" customHeight="1" thickBot="1">
      <c r="A21" s="8" t="s">
        <v>29</v>
      </c>
      <c r="B21" s="66"/>
      <c r="C21" s="66"/>
      <c r="D21" s="66"/>
      <c r="E21" s="66"/>
      <c r="F21" s="67" t="s">
        <v>0</v>
      </c>
      <c r="G21" s="5" t="s">
        <v>2</v>
      </c>
    </row>
    <row r="22" spans="2:11" ht="9" customHeight="1" thickBot="1">
      <c r="B22" s="66"/>
      <c r="C22" s="66"/>
      <c r="D22" s="66"/>
      <c r="E22" s="66"/>
      <c r="F22" s="66"/>
      <c r="H22" s="76" t="s">
        <v>11</v>
      </c>
      <c r="I22" s="77"/>
      <c r="J22" s="78"/>
      <c r="K22" s="36"/>
    </row>
    <row r="23" spans="2:11" ht="9" customHeight="1" thickBot="1">
      <c r="B23" s="66"/>
      <c r="C23" s="66"/>
      <c r="D23" s="66"/>
      <c r="E23" s="66"/>
      <c r="F23" s="66"/>
      <c r="H23" s="58" t="s">
        <v>63</v>
      </c>
      <c r="I23" s="42"/>
      <c r="J23" s="62" t="s">
        <v>8</v>
      </c>
      <c r="K23" s="37">
        <f>IF(I23="","",IF(AND(I28*0.99&lt;I23,I28*1.01&gt;I23),"JÓ","ROSSZ"))</f>
      </c>
    </row>
    <row r="24" spans="3:11" ht="9" customHeight="1" thickBot="1">
      <c r="C24" s="32" t="s">
        <v>1</v>
      </c>
      <c r="D24" s="9"/>
      <c r="E24" s="7" t="s">
        <v>1</v>
      </c>
      <c r="H24" s="56" t="s">
        <v>62</v>
      </c>
      <c r="I24" s="43"/>
      <c r="J24" s="63" t="s">
        <v>8</v>
      </c>
      <c r="K24" s="54">
        <f>IF(I24="","",IF(AND(H28*0.99&lt;I24,H28*1.01&gt;I24),"JÓ","ROSSZ"))</f>
      </c>
    </row>
    <row r="25" spans="8:11" ht="9" customHeight="1" thickBot="1">
      <c r="H25" s="56" t="s">
        <v>64</v>
      </c>
      <c r="I25" s="44"/>
      <c r="J25" s="63" t="s">
        <v>8</v>
      </c>
      <c r="K25" s="37">
        <f>IF(I25="","",IF(AND(G28=I25,K24="JÓ",K23="JÓ"),"JÓ","ROSSZ"))</f>
      </c>
    </row>
    <row r="26" spans="8:11" ht="9" customHeight="1" thickBot="1">
      <c r="H26" s="57" t="s">
        <v>65</v>
      </c>
      <c r="I26" s="45"/>
      <c r="J26" s="64" t="s">
        <v>59</v>
      </c>
      <c r="K26" s="37">
        <f>IF(I26="","",IF(AND(F28*0.99&lt;I26,F28*1.01&gt;I26),"JÓ","ROSSZ"))</f>
      </c>
    </row>
    <row r="28" spans="6:11" s="10" customFormat="1" ht="1.5" customHeight="1" hidden="1">
      <c r="F28" s="11">
        <f>I19*1000/IF(I16*2&lt;I15,I16*2,I15)/(I18-2*I25)</f>
        <v>156.25</v>
      </c>
      <c r="G28" s="11">
        <f>ROUNDUP(IF(I28&gt;H28,I28,H28),0)</f>
        <v>25</v>
      </c>
      <c r="H28" s="12">
        <f>I19*1000/I20/I10/IF(I16*2&lt;I15,I16*2,I15)</f>
        <v>11.904761904761905</v>
      </c>
      <c r="I28" s="12">
        <f>SQRT(I19*2*1000/I20/I11/J28)</f>
        <v>24.057124674551034</v>
      </c>
      <c r="J28" s="13">
        <f>PI()</f>
        <v>3.141592653589793</v>
      </c>
      <c r="K28" s="14"/>
    </row>
    <row r="29" spans="4:9" ht="9" customHeight="1">
      <c r="D29" s="4"/>
      <c r="G29" s="15"/>
      <c r="I29" s="16"/>
    </row>
    <row r="30" spans="6:9" ht="9" customHeight="1">
      <c r="F30" s="17"/>
      <c r="I30" s="16"/>
    </row>
    <row r="34" ht="9" customHeight="1" thickBot="1"/>
    <row r="35" spans="1:10" ht="9" customHeight="1">
      <c r="A35" s="1" t="s">
        <v>32</v>
      </c>
      <c r="H35" s="55" t="s">
        <v>47</v>
      </c>
      <c r="I35" s="39">
        <v>200</v>
      </c>
      <c r="J35" s="59" t="s">
        <v>59</v>
      </c>
    </row>
    <row r="36" spans="8:10" ht="9" customHeight="1">
      <c r="H36" s="56" t="s">
        <v>48</v>
      </c>
      <c r="I36" s="40">
        <v>350</v>
      </c>
      <c r="J36" s="60" t="s">
        <v>59</v>
      </c>
    </row>
    <row r="37" spans="8:10" ht="9" customHeight="1" thickBot="1">
      <c r="H37" s="57" t="s">
        <v>50</v>
      </c>
      <c r="I37" s="41">
        <v>110</v>
      </c>
      <c r="J37" s="61" t="s">
        <v>59</v>
      </c>
    </row>
    <row r="38" spans="3:9" ht="9" customHeight="1">
      <c r="C38" s="66"/>
      <c r="D38" s="66"/>
      <c r="E38" s="66"/>
      <c r="F38" s="17" t="s">
        <v>15</v>
      </c>
      <c r="G38" s="7"/>
      <c r="I38" s="6"/>
    </row>
    <row r="39" spans="1:9" ht="9" customHeight="1">
      <c r="A39" s="8" t="s">
        <v>29</v>
      </c>
      <c r="B39" s="66"/>
      <c r="C39" s="66"/>
      <c r="D39" s="66"/>
      <c r="E39" s="66"/>
      <c r="F39" s="67" t="s">
        <v>3</v>
      </c>
      <c r="G39" s="5" t="s">
        <v>2</v>
      </c>
      <c r="I39" s="6"/>
    </row>
    <row r="40" spans="3:9" ht="9" customHeight="1" thickBot="1">
      <c r="C40" s="66"/>
      <c r="D40" s="66"/>
      <c r="E40" s="66"/>
      <c r="F40" s="17" t="s">
        <v>15</v>
      </c>
      <c r="G40" s="7"/>
      <c r="I40" s="6"/>
    </row>
    <row r="41" spans="8:10" ht="9" customHeight="1">
      <c r="H41" s="55" t="s">
        <v>60</v>
      </c>
      <c r="I41" s="39">
        <v>30</v>
      </c>
      <c r="J41" s="59" t="s">
        <v>8</v>
      </c>
    </row>
    <row r="42" spans="8:10" ht="9" customHeight="1">
      <c r="H42" s="56" t="s">
        <v>61</v>
      </c>
      <c r="I42" s="40">
        <v>16</v>
      </c>
      <c r="J42" s="60" t="s">
        <v>8</v>
      </c>
    </row>
    <row r="43" spans="8:10" ht="9" customHeight="1">
      <c r="H43" s="56" t="s">
        <v>4</v>
      </c>
      <c r="I43" s="40">
        <v>300</v>
      </c>
      <c r="J43" s="60" t="s">
        <v>8</v>
      </c>
    </row>
    <row r="44" spans="8:10" ht="9" customHeight="1">
      <c r="H44" s="56" t="s">
        <v>5</v>
      </c>
      <c r="I44" s="40">
        <v>200</v>
      </c>
      <c r="J44" s="60" t="s">
        <v>8</v>
      </c>
    </row>
    <row r="45" spans="2:10" ht="9" customHeight="1">
      <c r="B45" s="66"/>
      <c r="C45" s="66"/>
      <c r="D45" s="66"/>
      <c r="E45" s="66"/>
      <c r="F45" s="66"/>
      <c r="H45" s="56" t="s">
        <v>6</v>
      </c>
      <c r="I45" s="40">
        <v>850</v>
      </c>
      <c r="J45" s="60" t="s">
        <v>10</v>
      </c>
    </row>
    <row r="46" spans="2:10" ht="9" customHeight="1" thickBot="1">
      <c r="B46" s="66"/>
      <c r="C46" s="66"/>
      <c r="D46" s="66"/>
      <c r="E46" s="66"/>
      <c r="F46" s="66"/>
      <c r="H46" s="57" t="s">
        <v>7</v>
      </c>
      <c r="I46" s="41">
        <v>9</v>
      </c>
      <c r="J46" s="61" t="s">
        <v>9</v>
      </c>
    </row>
    <row r="47" spans="2:6" ht="9" customHeight="1" thickBot="1">
      <c r="B47" s="66"/>
      <c r="C47" s="66"/>
      <c r="D47" s="66"/>
      <c r="E47" s="66"/>
      <c r="F47" s="66"/>
    </row>
    <row r="48" spans="1:11" ht="9" customHeight="1" thickBot="1">
      <c r="A48" s="8" t="s">
        <v>2</v>
      </c>
      <c r="B48" s="66"/>
      <c r="C48" s="66"/>
      <c r="D48" s="66"/>
      <c r="E48" s="66"/>
      <c r="F48" s="67" t="s">
        <v>0</v>
      </c>
      <c r="G48" s="5" t="s">
        <v>2</v>
      </c>
      <c r="H48" s="76" t="s">
        <v>11</v>
      </c>
      <c r="I48" s="77"/>
      <c r="J48" s="78"/>
      <c r="K48" s="36"/>
    </row>
    <row r="49" spans="2:11" ht="9" customHeight="1" thickBot="1">
      <c r="B49" s="66"/>
      <c r="C49" s="66"/>
      <c r="D49" s="66"/>
      <c r="E49" s="66"/>
      <c r="F49" s="66"/>
      <c r="H49" s="58" t="s">
        <v>63</v>
      </c>
      <c r="I49" s="46"/>
      <c r="J49" s="62" t="s">
        <v>8</v>
      </c>
      <c r="K49" s="37">
        <f>IF(I49="","",IF(AND(I55*0.99&lt;I49,I55*1.01&gt;I49),"JÓ","ROSSZ"))</f>
      </c>
    </row>
    <row r="50" spans="2:11" ht="9" customHeight="1" thickBot="1">
      <c r="B50" s="66"/>
      <c r="C50" s="66"/>
      <c r="D50" s="66"/>
      <c r="E50" s="66"/>
      <c r="F50" s="66"/>
      <c r="H50" s="56" t="s">
        <v>62</v>
      </c>
      <c r="I50" s="43"/>
      <c r="J50" s="63" t="s">
        <v>8</v>
      </c>
      <c r="K50" s="37">
        <f>IF(I50="","",IF(AND(H55*0.99&lt;I50,H55*1.01&gt;I50),"JÓ","ROSSZ"))</f>
      </c>
    </row>
    <row r="51" spans="2:11" ht="9" customHeight="1" thickBot="1">
      <c r="B51" s="66"/>
      <c r="C51" s="66"/>
      <c r="D51" s="66"/>
      <c r="E51" s="66"/>
      <c r="F51" s="66"/>
      <c r="H51" s="56" t="s">
        <v>64</v>
      </c>
      <c r="I51" s="43"/>
      <c r="J51" s="63" t="s">
        <v>8</v>
      </c>
      <c r="K51" s="37">
        <f>IF(I51="","",IF(AND(G55=I51,K49="JÓ",K50="JÓ"),"JÓ","ROSSZ"))</f>
      </c>
    </row>
    <row r="52" spans="3:11" ht="9" customHeight="1" thickBot="1">
      <c r="C52" s="32" t="s">
        <v>1</v>
      </c>
      <c r="D52" s="9"/>
      <c r="E52" s="7" t="s">
        <v>1</v>
      </c>
      <c r="H52" s="57" t="s">
        <v>65</v>
      </c>
      <c r="I52" s="45"/>
      <c r="J52" s="64" t="s">
        <v>59</v>
      </c>
      <c r="K52" s="37">
        <f>IF(I52="","",IF(AND(F55*0.99&lt;I52,F55*1.01&gt;I52),"JÓ","ROSSZ"))</f>
      </c>
    </row>
    <row r="55" spans="6:10" ht="1.5" customHeight="1" hidden="1">
      <c r="F55" s="15">
        <f>I45*1000/IF(I42*2&lt;I41,I42*2,I41)/(I44-3*I51)</f>
        <v>141.66666666666666</v>
      </c>
      <c r="G55" s="2">
        <f>ROUNDUP(IF(I55&gt;H55,I55,H55),0)</f>
        <v>24</v>
      </c>
      <c r="H55" s="16">
        <f>I45*1000/I46/I36/IF(I42*2&lt;I41,I42*2,I41)</f>
        <v>8.994708994708994</v>
      </c>
      <c r="I55" s="16">
        <f>SQRT(I45*2*1000/I46/I37/J55)</f>
        <v>23.379322784267163</v>
      </c>
      <c r="J55" s="13">
        <f>PI()</f>
        <v>3.141592653589793</v>
      </c>
    </row>
    <row r="60" ht="9" customHeight="1" thickBot="1"/>
    <row r="61" spans="1:10" ht="9" customHeight="1">
      <c r="A61" s="1" t="s">
        <v>33</v>
      </c>
      <c r="H61" s="55" t="s">
        <v>47</v>
      </c>
      <c r="I61" s="39">
        <v>200</v>
      </c>
      <c r="J61" s="59" t="s">
        <v>59</v>
      </c>
    </row>
    <row r="62" spans="8:10" ht="9" customHeight="1">
      <c r="H62" s="56" t="s">
        <v>48</v>
      </c>
      <c r="I62" s="40">
        <v>350</v>
      </c>
      <c r="J62" s="60" t="s">
        <v>59</v>
      </c>
    </row>
    <row r="63" spans="8:10" ht="9" customHeight="1" thickBot="1">
      <c r="H63" s="57" t="s">
        <v>50</v>
      </c>
      <c r="I63" s="41">
        <v>140</v>
      </c>
      <c r="J63" s="61" t="s">
        <v>59</v>
      </c>
    </row>
    <row r="64" spans="3:9" ht="9" customHeight="1">
      <c r="C64" s="66"/>
      <c r="D64" s="66"/>
      <c r="E64" s="66"/>
      <c r="F64" s="17" t="s">
        <v>15</v>
      </c>
      <c r="G64" s="7"/>
      <c r="I64" s="6"/>
    </row>
    <row r="65" spans="1:9" ht="9" customHeight="1">
      <c r="A65" s="8" t="s">
        <v>29</v>
      </c>
      <c r="B65" s="66"/>
      <c r="C65" s="66"/>
      <c r="D65" s="66"/>
      <c r="E65" s="66"/>
      <c r="F65" s="67" t="s">
        <v>3</v>
      </c>
      <c r="G65" s="5" t="s">
        <v>2</v>
      </c>
      <c r="I65" s="6"/>
    </row>
    <row r="66" spans="3:9" ht="9" customHeight="1" thickBot="1">
      <c r="C66" s="66"/>
      <c r="D66" s="66"/>
      <c r="E66" s="66"/>
      <c r="F66" s="17" t="s">
        <v>15</v>
      </c>
      <c r="G66" s="7"/>
      <c r="I66" s="6"/>
    </row>
    <row r="67" spans="8:10" ht="9" customHeight="1">
      <c r="H67" s="55" t="s">
        <v>60</v>
      </c>
      <c r="I67" s="39">
        <v>18</v>
      </c>
      <c r="J67" s="59" t="s">
        <v>8</v>
      </c>
    </row>
    <row r="68" spans="8:10" ht="9" customHeight="1">
      <c r="H68" s="56" t="s">
        <v>49</v>
      </c>
      <c r="I68" s="40">
        <v>10</v>
      </c>
      <c r="J68" s="60" t="s">
        <v>8</v>
      </c>
    </row>
    <row r="69" spans="8:10" ht="9" customHeight="1">
      <c r="H69" s="56" t="s">
        <v>4</v>
      </c>
      <c r="I69" s="40">
        <v>350</v>
      </c>
      <c r="J69" s="60" t="s">
        <v>8</v>
      </c>
    </row>
    <row r="70" spans="8:10" ht="9" customHeight="1">
      <c r="H70" s="56" t="s">
        <v>5</v>
      </c>
      <c r="I70" s="40">
        <v>140</v>
      </c>
      <c r="J70" s="60" t="s">
        <v>8</v>
      </c>
    </row>
    <row r="71" spans="2:10" ht="9" customHeight="1">
      <c r="B71" s="66"/>
      <c r="C71" s="66"/>
      <c r="D71" s="66"/>
      <c r="E71" s="66"/>
      <c r="F71" s="66"/>
      <c r="H71" s="56" t="s">
        <v>6</v>
      </c>
      <c r="I71" s="40">
        <v>440</v>
      </c>
      <c r="J71" s="60" t="s">
        <v>10</v>
      </c>
    </row>
    <row r="72" spans="2:10" ht="9" customHeight="1" thickBot="1">
      <c r="B72" s="66"/>
      <c r="C72" s="66"/>
      <c r="D72" s="66"/>
      <c r="E72" s="66"/>
      <c r="F72" s="66"/>
      <c r="H72" s="57" t="s">
        <v>7</v>
      </c>
      <c r="I72" s="41">
        <v>8</v>
      </c>
      <c r="J72" s="61" t="s">
        <v>9</v>
      </c>
    </row>
    <row r="73" spans="1:7" ht="9" customHeight="1" thickBot="1">
      <c r="A73" s="5" t="s">
        <v>2</v>
      </c>
      <c r="B73" s="66"/>
      <c r="C73" s="66"/>
      <c r="D73" s="66"/>
      <c r="E73" s="66"/>
      <c r="F73" s="67" t="s">
        <v>0</v>
      </c>
      <c r="G73" s="5" t="s">
        <v>2</v>
      </c>
    </row>
    <row r="74" spans="2:11" ht="9" customHeight="1" thickBot="1">
      <c r="B74" s="66"/>
      <c r="C74" s="66"/>
      <c r="D74" s="66"/>
      <c r="E74" s="66"/>
      <c r="F74" s="66"/>
      <c r="H74" s="76" t="s">
        <v>11</v>
      </c>
      <c r="I74" s="77"/>
      <c r="J74" s="78"/>
      <c r="K74" s="36"/>
    </row>
    <row r="75" spans="2:11" ht="9" customHeight="1" thickBot="1">
      <c r="B75" s="66"/>
      <c r="C75" s="66"/>
      <c r="D75" s="66"/>
      <c r="E75" s="66"/>
      <c r="F75" s="66"/>
      <c r="H75" s="58" t="s">
        <v>63</v>
      </c>
      <c r="I75" s="46"/>
      <c r="J75" s="62" t="s">
        <v>8</v>
      </c>
      <c r="K75" s="37">
        <f>IF(I75="","",IF(AND(I80*0.99&lt;I75,I80*1.01&gt;I75),"JÓ","ROSSZ"))</f>
      </c>
    </row>
    <row r="76" spans="3:11" ht="9" customHeight="1" thickBot="1">
      <c r="C76" s="32" t="s">
        <v>1</v>
      </c>
      <c r="D76" s="9"/>
      <c r="E76" s="7" t="s">
        <v>1</v>
      </c>
      <c r="H76" s="56" t="s">
        <v>62</v>
      </c>
      <c r="I76" s="43"/>
      <c r="J76" s="63" t="s">
        <v>8</v>
      </c>
      <c r="K76" s="37">
        <f>IF(I76="","",IF(AND(H80*0.99&lt;I76,H80*1.01&gt;I76),"JÓ","ROSSZ"))</f>
      </c>
    </row>
    <row r="77" spans="8:11" ht="9" customHeight="1" thickBot="1">
      <c r="H77" s="56" t="s">
        <v>64</v>
      </c>
      <c r="I77" s="43"/>
      <c r="J77" s="63" t="s">
        <v>8</v>
      </c>
      <c r="K77" s="37">
        <f>IF(I77="","",IF(AND(G80=I77,K76="JÓ",K75="JÓ"),"JÓ","ROSSZ"))</f>
      </c>
    </row>
    <row r="78" spans="8:11" ht="9" customHeight="1" thickBot="1">
      <c r="H78" s="57" t="s">
        <v>65</v>
      </c>
      <c r="I78" s="47"/>
      <c r="J78" s="64" t="s">
        <v>59</v>
      </c>
      <c r="K78" s="37">
        <f>IF(I78="","",IF(AND(F80*0.99&lt;I78,F80*1.01&gt;I78),"JÓ","ROSSZ"))</f>
      </c>
    </row>
    <row r="80" spans="6:10" ht="1.5" customHeight="1" hidden="1">
      <c r="F80" s="15">
        <f>I71*1000/IF(I68*2&lt;I67,I68*2,I67)/(I70-2*I77)</f>
        <v>174.6031746031746</v>
      </c>
      <c r="G80" s="2">
        <f>ROUNDUP(IF(I80&gt;H80,I80,H80),0)</f>
        <v>16</v>
      </c>
      <c r="H80" s="16">
        <f>I71*1000/I72/I62/IF(I68*2&lt;I67,I68*2,I67)</f>
        <v>8.73015873015873</v>
      </c>
      <c r="I80" s="1">
        <f>SQRT(I71*2*1000/I72/I63/J80)</f>
        <v>15.814570018141266</v>
      </c>
      <c r="J80" s="13">
        <f>PI()</f>
        <v>3.141592653589793</v>
      </c>
    </row>
    <row r="85" ht="9" customHeight="1" thickBot="1"/>
    <row r="86" spans="1:10" ht="9" customHeight="1">
      <c r="A86" s="1" t="s">
        <v>34</v>
      </c>
      <c r="H86" s="55" t="s">
        <v>47</v>
      </c>
      <c r="I86" s="39">
        <v>200</v>
      </c>
      <c r="J86" s="59" t="s">
        <v>59</v>
      </c>
    </row>
    <row r="87" spans="8:10" ht="9" customHeight="1">
      <c r="H87" s="56" t="s">
        <v>48</v>
      </c>
      <c r="I87" s="40">
        <v>350</v>
      </c>
      <c r="J87" s="60" t="s">
        <v>59</v>
      </c>
    </row>
    <row r="88" spans="8:10" ht="9" customHeight="1" thickBot="1">
      <c r="H88" s="57" t="s">
        <v>50</v>
      </c>
      <c r="I88" s="41">
        <v>140</v>
      </c>
      <c r="J88" s="61" t="s">
        <v>59</v>
      </c>
    </row>
    <row r="89" spans="1:9" ht="9" customHeight="1">
      <c r="A89" s="5" t="s">
        <v>14</v>
      </c>
      <c r="B89" s="66"/>
      <c r="C89" s="66"/>
      <c r="D89" s="66"/>
      <c r="E89" s="66"/>
      <c r="F89" s="17" t="s">
        <v>12</v>
      </c>
      <c r="G89" s="7"/>
      <c r="I89" s="6"/>
    </row>
    <row r="90" spans="3:9" ht="9" customHeight="1">
      <c r="C90" s="66"/>
      <c r="D90" s="66"/>
      <c r="E90" s="66"/>
      <c r="F90" s="67" t="s">
        <v>22</v>
      </c>
      <c r="G90" s="5" t="s">
        <v>2</v>
      </c>
      <c r="I90" s="6"/>
    </row>
    <row r="91" spans="1:9" ht="9" customHeight="1" thickBot="1">
      <c r="A91" s="5" t="s">
        <v>14</v>
      </c>
      <c r="B91" s="66"/>
      <c r="C91" s="66"/>
      <c r="D91" s="66"/>
      <c r="E91" s="66"/>
      <c r="F91" s="17" t="s">
        <v>12</v>
      </c>
      <c r="G91" s="7"/>
      <c r="I91" s="6"/>
    </row>
    <row r="92" spans="8:10" ht="9" customHeight="1">
      <c r="H92" s="55" t="s">
        <v>66</v>
      </c>
      <c r="I92" s="39">
        <v>22</v>
      </c>
      <c r="J92" s="59" t="s">
        <v>8</v>
      </c>
    </row>
    <row r="93" spans="8:10" ht="9" customHeight="1">
      <c r="H93" s="56" t="s">
        <v>51</v>
      </c>
      <c r="I93" s="40">
        <v>36</v>
      </c>
      <c r="J93" s="60" t="s">
        <v>8</v>
      </c>
    </row>
    <row r="94" spans="8:10" ht="9" customHeight="1">
      <c r="H94" s="56" t="s">
        <v>4</v>
      </c>
      <c r="I94" s="40">
        <v>450</v>
      </c>
      <c r="J94" s="60" t="s">
        <v>8</v>
      </c>
    </row>
    <row r="95" spans="8:10" ht="9" customHeight="1">
      <c r="H95" s="56" t="s">
        <v>5</v>
      </c>
      <c r="I95" s="40">
        <v>240</v>
      </c>
      <c r="J95" s="60" t="s">
        <v>8</v>
      </c>
    </row>
    <row r="96" spans="2:10" ht="9" customHeight="1">
      <c r="B96" s="66"/>
      <c r="C96" s="66"/>
      <c r="D96" s="66"/>
      <c r="E96" s="66"/>
      <c r="F96" s="66"/>
      <c r="H96" s="56" t="s">
        <v>6</v>
      </c>
      <c r="I96" s="40">
        <v>1200</v>
      </c>
      <c r="J96" s="60" t="s">
        <v>10</v>
      </c>
    </row>
    <row r="97" spans="2:10" ht="9" customHeight="1" thickBot="1">
      <c r="B97" s="66"/>
      <c r="C97" s="66"/>
      <c r="D97" s="66"/>
      <c r="E97" s="66"/>
      <c r="F97" s="66"/>
      <c r="H97" s="57" t="s">
        <v>7</v>
      </c>
      <c r="I97" s="41">
        <v>9</v>
      </c>
      <c r="J97" s="61" t="s">
        <v>9</v>
      </c>
    </row>
    <row r="98" spans="2:6" ht="9" customHeight="1" thickBot="1">
      <c r="B98" s="66"/>
      <c r="C98" s="66"/>
      <c r="D98" s="66"/>
      <c r="E98" s="66"/>
      <c r="F98" s="66"/>
    </row>
    <row r="99" spans="1:11" ht="9" customHeight="1" thickBot="1">
      <c r="A99" s="5" t="s">
        <v>2</v>
      </c>
      <c r="B99" s="66"/>
      <c r="C99" s="66"/>
      <c r="D99" s="66"/>
      <c r="E99" s="66"/>
      <c r="F99" s="67" t="s">
        <v>0</v>
      </c>
      <c r="G99" s="5" t="s">
        <v>2</v>
      </c>
      <c r="H99" s="76" t="s">
        <v>11</v>
      </c>
      <c r="I99" s="77"/>
      <c r="J99" s="78"/>
      <c r="K99" s="36"/>
    </row>
    <row r="100" spans="2:11" ht="9" customHeight="1" thickBot="1">
      <c r="B100" s="66"/>
      <c r="C100" s="66"/>
      <c r="D100" s="66"/>
      <c r="E100" s="66"/>
      <c r="F100" s="66"/>
      <c r="H100" s="58" t="s">
        <v>63</v>
      </c>
      <c r="I100" s="46"/>
      <c r="J100" s="62" t="s">
        <v>8</v>
      </c>
      <c r="K100" s="37">
        <f>IF(I100="","",IF(AND(I106*0.99&lt;I100,I106*1.01&gt;I100),"JÓ","ROSSZ"))</f>
      </c>
    </row>
    <row r="101" spans="2:11" ht="9" customHeight="1" thickBot="1">
      <c r="B101" s="66"/>
      <c r="C101" s="66"/>
      <c r="D101" s="66"/>
      <c r="E101" s="66"/>
      <c r="F101" s="66"/>
      <c r="H101" s="56" t="s">
        <v>62</v>
      </c>
      <c r="I101" s="43"/>
      <c r="J101" s="63" t="s">
        <v>8</v>
      </c>
      <c r="K101" s="37">
        <f>IF(I101="","",IF(AND(H106*0.99&lt;I101,H106*1.01&gt;I101),"JÓ","ROSSZ"))</f>
      </c>
    </row>
    <row r="102" spans="2:11" ht="9" customHeight="1" thickBot="1">
      <c r="B102" s="66"/>
      <c r="C102" s="66"/>
      <c r="D102" s="66"/>
      <c r="E102" s="66"/>
      <c r="F102" s="66"/>
      <c r="H102" s="56" t="s">
        <v>64</v>
      </c>
      <c r="I102" s="43"/>
      <c r="J102" s="63" t="s">
        <v>8</v>
      </c>
      <c r="K102" s="37">
        <f>IF(I102="","",IF(AND(G106=I102,K100="JÓ",K101="JÓ"),"JÓ","ROSSZ"))</f>
      </c>
    </row>
    <row r="103" spans="4:11" ht="9" customHeight="1" thickBot="1">
      <c r="D103" s="4" t="s">
        <v>1</v>
      </c>
      <c r="H103" s="57" t="s">
        <v>65</v>
      </c>
      <c r="I103" s="47"/>
      <c r="J103" s="64" t="s">
        <v>59</v>
      </c>
      <c r="K103" s="37">
        <f>IF(I103="","",IF(AND(F106*0.99&lt;I103,F106*1.01&gt;I103),"JÓ","ROSSZ"))</f>
      </c>
    </row>
    <row r="106" spans="6:10" ht="1.5" customHeight="1" hidden="1">
      <c r="F106" s="15">
        <f>I96*1000/IF(I92*2&lt;I93,I92*2,I93)/(I95-3*I102)</f>
        <v>138.88888888888889</v>
      </c>
      <c r="G106" s="15">
        <f>ROUNDUP(IF(I106&gt;H106,I106,H106),0)</f>
        <v>25</v>
      </c>
      <c r="H106" s="16">
        <f>I96*1000/I97/I87/IF(I92*2&lt;I93,I92*2,I93)</f>
        <v>10.582010582010582</v>
      </c>
      <c r="I106" s="1">
        <f>SQRT(I96*2*1000/I97/I88/J106)</f>
        <v>24.623252122982908</v>
      </c>
      <c r="J106" s="13">
        <f>PI()</f>
        <v>3.141592653589793</v>
      </c>
    </row>
    <row r="111" ht="9" customHeight="1" thickBot="1"/>
    <row r="112" spans="1:10" ht="9" customHeight="1">
      <c r="A112" s="1" t="s">
        <v>35</v>
      </c>
      <c r="H112" s="55" t="s">
        <v>47</v>
      </c>
      <c r="I112" s="48">
        <v>200</v>
      </c>
      <c r="J112" s="59" t="s">
        <v>59</v>
      </c>
    </row>
    <row r="113" spans="8:10" ht="9" customHeight="1">
      <c r="H113" s="56" t="s">
        <v>53</v>
      </c>
      <c r="I113" s="40">
        <v>350</v>
      </c>
      <c r="J113" s="60" t="s">
        <v>59</v>
      </c>
    </row>
    <row r="114" spans="8:10" ht="9" customHeight="1" thickBot="1">
      <c r="H114" s="57" t="s">
        <v>50</v>
      </c>
      <c r="I114" s="41">
        <v>110</v>
      </c>
      <c r="J114" s="61" t="s">
        <v>59</v>
      </c>
    </row>
    <row r="115" spans="3:7" ht="9" customHeight="1">
      <c r="C115" s="66"/>
      <c r="D115" s="66"/>
      <c r="E115" s="66"/>
      <c r="F115" s="17" t="s">
        <v>15</v>
      </c>
      <c r="G115" s="7"/>
    </row>
    <row r="116" spans="1:7" ht="9" customHeight="1">
      <c r="A116" s="8" t="s">
        <v>29</v>
      </c>
      <c r="B116" s="66"/>
      <c r="C116" s="66"/>
      <c r="D116" s="66"/>
      <c r="E116" s="66"/>
      <c r="F116" s="67" t="s">
        <v>3</v>
      </c>
      <c r="G116" s="5" t="s">
        <v>2</v>
      </c>
    </row>
    <row r="117" spans="3:7" ht="9" customHeight="1" thickBot="1">
      <c r="C117" s="66"/>
      <c r="D117" s="66"/>
      <c r="E117" s="66"/>
      <c r="F117" s="17" t="s">
        <v>15</v>
      </c>
      <c r="G117" s="7"/>
    </row>
    <row r="118" spans="8:10" ht="9" customHeight="1">
      <c r="H118" s="55" t="s">
        <v>60</v>
      </c>
      <c r="I118" s="49">
        <v>20</v>
      </c>
      <c r="J118" s="59" t="s">
        <v>8</v>
      </c>
    </row>
    <row r="119" spans="8:10" ht="9" customHeight="1">
      <c r="H119" s="56" t="s">
        <v>61</v>
      </c>
      <c r="I119" s="43">
        <v>14</v>
      </c>
      <c r="J119" s="60" t="s">
        <v>8</v>
      </c>
    </row>
    <row r="120" spans="8:10" ht="9" customHeight="1">
      <c r="H120" s="56" t="s">
        <v>4</v>
      </c>
      <c r="I120" s="43">
        <v>250</v>
      </c>
      <c r="J120" s="60" t="s">
        <v>8</v>
      </c>
    </row>
    <row r="121" spans="8:10" ht="9" customHeight="1">
      <c r="H121" s="56" t="s">
        <v>5</v>
      </c>
      <c r="I121" s="43">
        <v>180</v>
      </c>
      <c r="J121" s="60" t="s">
        <v>8</v>
      </c>
    </row>
    <row r="122" spans="2:10" ht="9" customHeight="1">
      <c r="B122" s="66"/>
      <c r="C122" s="66"/>
      <c r="D122" s="66"/>
      <c r="E122" s="66"/>
      <c r="F122" s="66"/>
      <c r="H122" s="56" t="s">
        <v>7</v>
      </c>
      <c r="I122" s="43">
        <v>6</v>
      </c>
      <c r="J122" s="60" t="s">
        <v>9</v>
      </c>
    </row>
    <row r="123" spans="2:10" ht="9" customHeight="1" thickBot="1">
      <c r="B123" s="66"/>
      <c r="C123" s="66"/>
      <c r="D123" s="66"/>
      <c r="E123" s="66"/>
      <c r="F123" s="66"/>
      <c r="H123" s="57" t="s">
        <v>67</v>
      </c>
      <c r="I123" s="45">
        <v>22</v>
      </c>
      <c r="J123" s="61" t="s">
        <v>8</v>
      </c>
    </row>
    <row r="124" spans="1:7" ht="9" customHeight="1" thickBot="1">
      <c r="A124" s="8" t="s">
        <v>2</v>
      </c>
      <c r="B124" s="66"/>
      <c r="C124" s="66"/>
      <c r="D124" s="66"/>
      <c r="E124" s="66"/>
      <c r="F124" s="67" t="s">
        <v>0</v>
      </c>
      <c r="G124" s="5" t="s">
        <v>2</v>
      </c>
    </row>
    <row r="125" spans="2:11" ht="9" customHeight="1" thickBot="1">
      <c r="B125" s="66"/>
      <c r="C125" s="66"/>
      <c r="D125" s="66"/>
      <c r="E125" s="66"/>
      <c r="F125" s="66"/>
      <c r="H125" s="76" t="s">
        <v>11</v>
      </c>
      <c r="I125" s="77"/>
      <c r="J125" s="78"/>
      <c r="K125" s="36"/>
    </row>
    <row r="126" spans="2:11" ht="9" customHeight="1" thickBot="1">
      <c r="B126" s="66"/>
      <c r="C126" s="66"/>
      <c r="D126" s="66"/>
      <c r="E126" s="66"/>
      <c r="F126" s="66"/>
      <c r="H126" s="55" t="s">
        <v>68</v>
      </c>
      <c r="I126" s="50"/>
      <c r="J126" s="65" t="s">
        <v>13</v>
      </c>
      <c r="K126" s="37">
        <f>IF(I126="","",IF(AND(I131*0.99&lt;I126,I131*1.01&gt;I126),"JÓ","ROSSZ"))</f>
      </c>
    </row>
    <row r="127" spans="3:11" ht="9" customHeight="1" thickBot="1">
      <c r="C127" s="32" t="s">
        <v>1</v>
      </c>
      <c r="D127" s="9"/>
      <c r="E127" s="7" t="s">
        <v>1</v>
      </c>
      <c r="H127" s="56" t="s">
        <v>69</v>
      </c>
      <c r="I127" s="51"/>
      <c r="J127" s="63" t="s">
        <v>13</v>
      </c>
      <c r="K127" s="37">
        <f>IF(I127="","",IF(AND(H131*0.99&lt;I127,H131*1.01&gt;I127),"JÓ","ROSSZ"))</f>
      </c>
    </row>
    <row r="128" spans="8:11" ht="9" customHeight="1" thickBot="1">
      <c r="H128" s="56" t="s">
        <v>70</v>
      </c>
      <c r="I128" s="51"/>
      <c r="J128" s="63" t="s">
        <v>13</v>
      </c>
      <c r="K128" s="37">
        <f>IF(I128="","",IF(AND(G131*0.99&lt;I128,G131*1.01&gt;I128),"JÓ","ROSSZ"))</f>
      </c>
    </row>
    <row r="129" spans="8:11" ht="9" customHeight="1" thickBot="1">
      <c r="H129" s="57" t="s">
        <v>71</v>
      </c>
      <c r="I129" s="47"/>
      <c r="J129" s="64" t="s">
        <v>13</v>
      </c>
      <c r="K129" s="37">
        <f>IF(I129="","",IF(AND(I129=F131,K126="JÓ",K127="JÓ",K128="JÓ"),"JÓ","ROSSZ"))</f>
      </c>
    </row>
    <row r="131" spans="6:10" ht="1.5" customHeight="1" hidden="1">
      <c r="F131" s="15">
        <f>MIN(I126,I127,I128)</f>
        <v>0</v>
      </c>
      <c r="G131" s="15">
        <f>I112*IF(I118&gt;I119*2,I119*2,I118)*(I121-2*I123)/1000</f>
        <v>544</v>
      </c>
      <c r="H131" s="16">
        <f>I113*I122*I123*IF(I118&gt;I119*2,I119*2,I118)/1000</f>
        <v>924</v>
      </c>
      <c r="I131" s="16">
        <f>I114*I122*I123*I123*J131/2/1000</f>
        <v>501.77517863136177</v>
      </c>
      <c r="J131" s="13">
        <f>PI()</f>
        <v>3.141592653589793</v>
      </c>
    </row>
    <row r="137" ht="9" customHeight="1" thickBot="1">
      <c r="A137" s="4"/>
    </row>
    <row r="138" spans="1:10" ht="9" customHeight="1">
      <c r="A138" s="1" t="s">
        <v>36</v>
      </c>
      <c r="H138" s="55" t="s">
        <v>47</v>
      </c>
      <c r="I138" s="33">
        <v>200</v>
      </c>
      <c r="J138" s="59" t="s">
        <v>59</v>
      </c>
    </row>
    <row r="139" spans="8:10" ht="9" customHeight="1">
      <c r="H139" s="56" t="s">
        <v>53</v>
      </c>
      <c r="I139" s="27">
        <v>350</v>
      </c>
      <c r="J139" s="60" t="s">
        <v>59</v>
      </c>
    </row>
    <row r="140" spans="8:10" ht="9" customHeight="1" thickBot="1">
      <c r="H140" s="57" t="s">
        <v>50</v>
      </c>
      <c r="I140" s="34">
        <v>110</v>
      </c>
      <c r="J140" s="61" t="s">
        <v>59</v>
      </c>
    </row>
    <row r="141" spans="3:7" ht="9" customHeight="1">
      <c r="C141" s="66"/>
      <c r="D141" s="66"/>
      <c r="E141" s="66"/>
      <c r="F141" s="17" t="s">
        <v>15</v>
      </c>
      <c r="G141" s="7"/>
    </row>
    <row r="142" spans="1:7" ht="9" customHeight="1">
      <c r="A142" s="8" t="s">
        <v>29</v>
      </c>
      <c r="B142" s="66"/>
      <c r="C142" s="66"/>
      <c r="D142" s="66"/>
      <c r="E142" s="66"/>
      <c r="F142" s="67" t="s">
        <v>3</v>
      </c>
      <c r="G142" s="5" t="s">
        <v>2</v>
      </c>
    </row>
    <row r="143" spans="3:7" ht="9" customHeight="1" thickBot="1">
      <c r="C143" s="66"/>
      <c r="D143" s="66"/>
      <c r="E143" s="66"/>
      <c r="F143" s="17" t="s">
        <v>15</v>
      </c>
      <c r="G143" s="7"/>
    </row>
    <row r="144" spans="8:10" ht="9" customHeight="1">
      <c r="H144" s="55" t="s">
        <v>57</v>
      </c>
      <c r="I144" s="33">
        <v>26</v>
      </c>
      <c r="J144" s="59" t="s">
        <v>8</v>
      </c>
    </row>
    <row r="145" spans="8:10" ht="9" customHeight="1">
      <c r="H145" s="56" t="s">
        <v>58</v>
      </c>
      <c r="I145" s="27">
        <v>12</v>
      </c>
      <c r="J145" s="60" t="s">
        <v>8</v>
      </c>
    </row>
    <row r="146" spans="8:10" ht="9" customHeight="1">
      <c r="H146" s="56" t="s">
        <v>54</v>
      </c>
      <c r="I146" s="27">
        <v>300</v>
      </c>
      <c r="J146" s="60" t="s">
        <v>8</v>
      </c>
    </row>
    <row r="147" spans="8:10" ht="9" customHeight="1">
      <c r="H147" s="56" t="s">
        <v>55</v>
      </c>
      <c r="I147" s="27">
        <v>220</v>
      </c>
      <c r="J147" s="60" t="s">
        <v>8</v>
      </c>
    </row>
    <row r="148" spans="2:10" ht="9" customHeight="1">
      <c r="B148" s="66"/>
      <c r="C148" s="66"/>
      <c r="D148" s="66"/>
      <c r="E148" s="66"/>
      <c r="F148" s="66"/>
      <c r="H148" s="56" t="s">
        <v>56</v>
      </c>
      <c r="I148" s="27">
        <v>9</v>
      </c>
      <c r="J148" s="60" t="s">
        <v>9</v>
      </c>
    </row>
    <row r="149" spans="2:10" ht="9" customHeight="1" thickBot="1">
      <c r="B149" s="66"/>
      <c r="C149" s="66"/>
      <c r="D149" s="66"/>
      <c r="E149" s="66"/>
      <c r="F149" s="66"/>
      <c r="H149" s="57" t="s">
        <v>72</v>
      </c>
      <c r="I149" s="34">
        <v>24</v>
      </c>
      <c r="J149" s="61" t="s">
        <v>8</v>
      </c>
    </row>
    <row r="150" spans="2:9" ht="9" customHeight="1" thickBot="1">
      <c r="B150" s="66"/>
      <c r="C150" s="66"/>
      <c r="D150" s="66"/>
      <c r="E150" s="66"/>
      <c r="F150" s="66"/>
      <c r="I150" s="6"/>
    </row>
    <row r="151" spans="1:11" ht="9" customHeight="1" thickBot="1">
      <c r="A151" s="8" t="s">
        <v>2</v>
      </c>
      <c r="B151" s="66"/>
      <c r="C151" s="66"/>
      <c r="D151" s="66"/>
      <c r="E151" s="66"/>
      <c r="F151" s="67" t="s">
        <v>0</v>
      </c>
      <c r="G151" s="5" t="s">
        <v>2</v>
      </c>
      <c r="H151" s="76" t="s">
        <v>11</v>
      </c>
      <c r="I151" s="77"/>
      <c r="J151" s="78"/>
      <c r="K151" s="36"/>
    </row>
    <row r="152" spans="1:11" ht="9" customHeight="1" thickBot="1">
      <c r="A152" s="4"/>
      <c r="B152" s="66"/>
      <c r="C152" s="66"/>
      <c r="D152" s="66"/>
      <c r="E152" s="66"/>
      <c r="F152" s="66"/>
      <c r="H152" s="55" t="s">
        <v>68</v>
      </c>
      <c r="I152" s="35"/>
      <c r="J152" s="62" t="s">
        <v>13</v>
      </c>
      <c r="K152" s="37">
        <f>IF(I152="","",IF(AND(I157*0.99&lt;I152,I157*1.01&gt;I152),"JÓ","ROSSZ"))</f>
      </c>
    </row>
    <row r="153" spans="2:11" ht="9" customHeight="1" thickBot="1">
      <c r="B153" s="66"/>
      <c r="C153" s="66"/>
      <c r="D153" s="66"/>
      <c r="E153" s="66"/>
      <c r="F153" s="66"/>
      <c r="H153" s="56" t="s">
        <v>69</v>
      </c>
      <c r="I153" s="26"/>
      <c r="J153" s="63" t="s">
        <v>13</v>
      </c>
      <c r="K153" s="37">
        <f>IF(I153="","",IF(AND(H157*0.99&lt;I153,H157*1.01&gt;I153),"JÓ","ROSSZ"))</f>
      </c>
    </row>
    <row r="154" spans="2:11" ht="9" customHeight="1" thickBot="1">
      <c r="B154" s="66"/>
      <c r="C154" s="66"/>
      <c r="D154" s="66"/>
      <c r="E154" s="66"/>
      <c r="F154" s="66"/>
      <c r="H154" s="56" t="s">
        <v>70</v>
      </c>
      <c r="I154" s="26"/>
      <c r="J154" s="63" t="s">
        <v>13</v>
      </c>
      <c r="K154" s="37">
        <f>IF(I154="","",IF(AND(G157*0.99&lt;I154,G157*1.01&gt;I154),"JÓ","ROSSZ"))</f>
      </c>
    </row>
    <row r="155" spans="3:11" ht="9" customHeight="1" thickBot="1">
      <c r="C155" s="32" t="s">
        <v>1</v>
      </c>
      <c r="D155" s="9"/>
      <c r="E155" s="7" t="s">
        <v>1</v>
      </c>
      <c r="H155" s="57" t="s">
        <v>71</v>
      </c>
      <c r="I155" s="38"/>
      <c r="J155" s="64" t="s">
        <v>13</v>
      </c>
      <c r="K155" s="37">
        <f>IF(I155="","",IF(AND(I155=F157,K152="JÓ",K153="JÓ",K154="JÓ"),"JÓ","ROSSZ"))</f>
      </c>
    </row>
    <row r="157" spans="6:10" ht="1.5" customHeight="1" hidden="1">
      <c r="F157" s="15">
        <f>MIN(I152,I153,I154)</f>
        <v>0</v>
      </c>
      <c r="G157" s="15">
        <f>I138*IF(I144&gt;I145*2,I145*2,I144)*(I147-3*I149)/1000</f>
        <v>710.4</v>
      </c>
      <c r="H157" s="16">
        <f>I139*I148*I149*IF(I144&gt;I145*2,I145*2,I144)/1000</f>
        <v>1814.4</v>
      </c>
      <c r="I157" s="16">
        <f>I140*I148*I149*I149*J157/2/1000</f>
        <v>895.7308973915218</v>
      </c>
      <c r="J157" s="13">
        <f>PI()</f>
        <v>3.141592653589793</v>
      </c>
    </row>
    <row r="161" ht="9" customHeight="1" thickBot="1"/>
    <row r="162" spans="1:10" ht="9" customHeight="1">
      <c r="A162" s="1" t="s">
        <v>37</v>
      </c>
      <c r="H162" s="55" t="s">
        <v>47</v>
      </c>
      <c r="I162" s="49">
        <v>200</v>
      </c>
      <c r="J162" s="59" t="s">
        <v>59</v>
      </c>
    </row>
    <row r="163" spans="8:10" ht="9" customHeight="1">
      <c r="H163" s="56" t="s">
        <v>48</v>
      </c>
      <c r="I163" s="43">
        <v>350</v>
      </c>
      <c r="J163" s="60" t="s">
        <v>59</v>
      </c>
    </row>
    <row r="164" spans="6:11" ht="9" customHeight="1" thickBot="1">
      <c r="F164" s="1"/>
      <c r="G164" s="19"/>
      <c r="H164" s="57" t="s">
        <v>50</v>
      </c>
      <c r="I164" s="45">
        <v>110</v>
      </c>
      <c r="J164" s="61" t="s">
        <v>59</v>
      </c>
      <c r="K164" s="1"/>
    </row>
    <row r="165" spans="3:11" ht="9" customHeight="1">
      <c r="C165" s="66"/>
      <c r="D165" s="66"/>
      <c r="E165" s="66"/>
      <c r="F165" s="17" t="s">
        <v>15</v>
      </c>
      <c r="G165" s="19"/>
      <c r="K165" s="1"/>
    </row>
    <row r="166" spans="1:11" ht="9" customHeight="1">
      <c r="A166" s="5" t="s">
        <v>14</v>
      </c>
      <c r="B166" s="66"/>
      <c r="C166" s="66"/>
      <c r="D166" s="66"/>
      <c r="E166" s="66"/>
      <c r="F166" s="68" t="s">
        <v>16</v>
      </c>
      <c r="G166" s="3" t="s">
        <v>17</v>
      </c>
      <c r="K166" s="1"/>
    </row>
    <row r="167" spans="3:11" ht="9" customHeight="1">
      <c r="C167" s="66"/>
      <c r="D167" s="66"/>
      <c r="E167" s="66"/>
      <c r="F167" s="17" t="s">
        <v>15</v>
      </c>
      <c r="G167" s="17"/>
      <c r="K167" s="1"/>
    </row>
    <row r="168" spans="1:11" ht="9" customHeight="1">
      <c r="A168" s="5" t="s">
        <v>14</v>
      </c>
      <c r="B168" s="66"/>
      <c r="C168" s="66"/>
      <c r="D168" s="66"/>
      <c r="E168" s="66"/>
      <c r="F168" s="68" t="s">
        <v>16</v>
      </c>
      <c r="G168" s="3" t="s">
        <v>17</v>
      </c>
      <c r="K168" s="1"/>
    </row>
    <row r="169" spans="3:11" ht="9" customHeight="1" thickBot="1">
      <c r="C169" s="66"/>
      <c r="D169" s="66"/>
      <c r="E169" s="66"/>
      <c r="F169" s="17" t="s">
        <v>15</v>
      </c>
      <c r="G169" s="19"/>
      <c r="K169" s="1"/>
    </row>
    <row r="170" spans="7:10" ht="9" customHeight="1">
      <c r="G170" s="20"/>
      <c r="H170" s="55" t="s">
        <v>60</v>
      </c>
      <c r="I170" s="49">
        <v>24</v>
      </c>
      <c r="J170" s="59" t="s">
        <v>8</v>
      </c>
    </row>
    <row r="171" spans="8:10" ht="9" customHeight="1">
      <c r="H171" s="56" t="s">
        <v>61</v>
      </c>
      <c r="I171" s="43">
        <v>10</v>
      </c>
      <c r="J171" s="60" t="s">
        <v>8</v>
      </c>
    </row>
    <row r="172" spans="8:10" ht="9" customHeight="1">
      <c r="H172" s="56" t="s">
        <v>4</v>
      </c>
      <c r="I172" s="43">
        <v>280</v>
      </c>
      <c r="J172" s="60" t="s">
        <v>8</v>
      </c>
    </row>
    <row r="173" spans="8:10" ht="9" customHeight="1">
      <c r="H173" s="56" t="s">
        <v>5</v>
      </c>
      <c r="I173" s="43">
        <v>200</v>
      </c>
      <c r="J173" s="60" t="s">
        <v>8</v>
      </c>
    </row>
    <row r="174" spans="8:10" ht="9" customHeight="1">
      <c r="H174" s="56" t="s">
        <v>7</v>
      </c>
      <c r="I174" s="43">
        <v>8</v>
      </c>
      <c r="J174" s="60" t="s">
        <v>9</v>
      </c>
    </row>
    <row r="175" spans="2:10" ht="9" customHeight="1" thickBot="1">
      <c r="B175" s="66"/>
      <c r="C175" s="66"/>
      <c r="D175" s="66"/>
      <c r="E175" s="66"/>
      <c r="F175" s="66"/>
      <c r="H175" s="57" t="s">
        <v>73</v>
      </c>
      <c r="I175" s="45">
        <v>20</v>
      </c>
      <c r="J175" s="61" t="s">
        <v>8</v>
      </c>
    </row>
    <row r="176" spans="2:6" ht="9" customHeight="1" thickBot="1">
      <c r="B176" s="66"/>
      <c r="C176" s="66"/>
      <c r="D176" s="66"/>
      <c r="E176" s="66"/>
      <c r="F176" s="66"/>
    </row>
    <row r="177" spans="1:11" ht="9" customHeight="1" thickBot="1">
      <c r="A177" s="18" t="s">
        <v>2</v>
      </c>
      <c r="B177" s="66"/>
      <c r="C177" s="66"/>
      <c r="D177" s="66"/>
      <c r="E177" s="66"/>
      <c r="F177" s="67" t="s">
        <v>0</v>
      </c>
      <c r="G177" s="5" t="s">
        <v>2</v>
      </c>
      <c r="H177" s="76" t="s">
        <v>11</v>
      </c>
      <c r="I177" s="77"/>
      <c r="J177" s="78"/>
      <c r="K177" s="36"/>
    </row>
    <row r="178" spans="2:11" ht="9" customHeight="1" thickBot="1">
      <c r="B178" s="66"/>
      <c r="C178" s="66"/>
      <c r="D178" s="66"/>
      <c r="E178" s="66"/>
      <c r="F178" s="66"/>
      <c r="H178" s="55" t="s">
        <v>68</v>
      </c>
      <c r="I178" s="42"/>
      <c r="J178" s="62" t="s">
        <v>13</v>
      </c>
      <c r="K178" s="37">
        <f>IF(I178="","",IF(AND(I183*0.99&lt;I178,I183*1.01&gt;I178),"JÓ","ROSSZ"))</f>
      </c>
    </row>
    <row r="179" spans="2:11" ht="9" customHeight="1" thickBot="1">
      <c r="B179" s="66"/>
      <c r="C179" s="66"/>
      <c r="D179" s="66"/>
      <c r="E179" s="66"/>
      <c r="F179" s="66"/>
      <c r="H179" s="56" t="s">
        <v>69</v>
      </c>
      <c r="I179" s="51"/>
      <c r="J179" s="63" t="s">
        <v>13</v>
      </c>
      <c r="K179" s="37">
        <f>IF(I179="","",IF(AND(H183*0.99&lt;I179,H183*1.01&gt;I179),"JÓ","ROSSZ"))</f>
      </c>
    </row>
    <row r="180" spans="3:11" ht="9" customHeight="1" thickBot="1">
      <c r="C180" s="32" t="s">
        <v>1</v>
      </c>
      <c r="D180" s="9"/>
      <c r="E180" s="7" t="s">
        <v>1</v>
      </c>
      <c r="H180" s="56" t="s">
        <v>70</v>
      </c>
      <c r="I180" s="51"/>
      <c r="J180" s="63" t="s">
        <v>13</v>
      </c>
      <c r="K180" s="37">
        <f>IF(I180="","",IF(AND(G183*0.99&lt;I180,G183*1.01&gt;I180),"JÓ","ROSSZ"))</f>
      </c>
    </row>
    <row r="181" spans="8:11" ht="9" customHeight="1" thickBot="1">
      <c r="H181" s="57" t="s">
        <v>71</v>
      </c>
      <c r="I181" s="47"/>
      <c r="J181" s="64" t="s">
        <v>13</v>
      </c>
      <c r="K181" s="37">
        <f>IF(I181="","",IF(AND(I181=F183,K178="JÓ",K179="JÓ",K180="JÓ"),"JÓ","ROSSZ"))</f>
      </c>
    </row>
    <row r="183" spans="6:10" ht="1.5" customHeight="1" hidden="1">
      <c r="F183" s="15">
        <f>MIN(I178,I179,I180)</f>
        <v>0</v>
      </c>
      <c r="G183" s="15">
        <f>I162*IF(I170*2&gt;I171*3,I171*3,I170*2)*(I173-2*I175)/1000</f>
        <v>960</v>
      </c>
      <c r="H183" s="16">
        <f>I163*I174*I175*IF(I170*2&gt;I171*3,I171*3,I170*2)/1000</f>
        <v>1680</v>
      </c>
      <c r="I183" s="16">
        <f>I164*I174*I175*I175*J183/1000</f>
        <v>1105.840614063607</v>
      </c>
      <c r="J183" s="13">
        <f>PI()</f>
        <v>3.141592653589793</v>
      </c>
    </row>
    <row r="184" spans="6:10" ht="9" customHeight="1">
      <c r="F184" s="15"/>
      <c r="G184" s="15"/>
      <c r="H184" s="16"/>
      <c r="I184" s="16"/>
      <c r="J184" s="13"/>
    </row>
    <row r="185" spans="6:10" ht="9" customHeight="1">
      <c r="F185" s="15"/>
      <c r="G185" s="15"/>
      <c r="H185" s="16"/>
      <c r="I185" s="16"/>
      <c r="J185" s="13"/>
    </row>
    <row r="186" spans="6:10" ht="9" customHeight="1">
      <c r="F186" s="15"/>
      <c r="G186" s="15"/>
      <c r="H186" s="16"/>
      <c r="I186" s="16"/>
      <c r="J186" s="13"/>
    </row>
    <row r="187" spans="6:10" ht="9" customHeight="1">
      <c r="F187" s="15"/>
      <c r="G187" s="15"/>
      <c r="H187" s="16"/>
      <c r="I187" s="16"/>
      <c r="J187" s="13"/>
    </row>
    <row r="188" spans="6:10" ht="9" customHeight="1">
      <c r="F188" s="15"/>
      <c r="G188" s="15"/>
      <c r="H188" s="16"/>
      <c r="I188" s="16"/>
      <c r="J188" s="13"/>
    </row>
    <row r="189" ht="9" customHeight="1" thickBot="1"/>
    <row r="190" spans="1:10" ht="9" customHeight="1">
      <c r="A190" s="1" t="s">
        <v>38</v>
      </c>
      <c r="H190" s="55" t="s">
        <v>47</v>
      </c>
      <c r="I190" s="49">
        <v>200</v>
      </c>
      <c r="J190" s="59" t="s">
        <v>59</v>
      </c>
    </row>
    <row r="191" spans="8:10" ht="9" customHeight="1">
      <c r="H191" s="56" t="s">
        <v>48</v>
      </c>
      <c r="I191" s="43">
        <v>350</v>
      </c>
      <c r="J191" s="60" t="s">
        <v>59</v>
      </c>
    </row>
    <row r="192" spans="8:10" ht="9" customHeight="1" thickBot="1">
      <c r="H192" s="57" t="s">
        <v>50</v>
      </c>
      <c r="I192" s="45">
        <v>110</v>
      </c>
      <c r="J192" s="61" t="s">
        <v>59</v>
      </c>
    </row>
    <row r="193" spans="3:6" ht="9" customHeight="1">
      <c r="C193" s="66"/>
      <c r="D193" s="66"/>
      <c r="E193" s="69" t="s">
        <v>20</v>
      </c>
      <c r="F193" s="3" t="s">
        <v>17</v>
      </c>
    </row>
    <row r="194" spans="1:5" ht="9" customHeight="1">
      <c r="A194" s="5" t="s">
        <v>14</v>
      </c>
      <c r="B194" s="66"/>
      <c r="C194" s="66"/>
      <c r="D194" s="66"/>
      <c r="E194" s="1" t="s">
        <v>18</v>
      </c>
    </row>
    <row r="195" spans="3:5" ht="9" customHeight="1">
      <c r="C195" s="66"/>
      <c r="D195" s="66"/>
      <c r="E195" s="1" t="s">
        <v>19</v>
      </c>
    </row>
    <row r="196" spans="1:5" ht="9" customHeight="1">
      <c r="A196" s="5" t="s">
        <v>14</v>
      </c>
      <c r="B196" s="66"/>
      <c r="C196" s="66"/>
      <c r="D196" s="66"/>
      <c r="E196" s="1" t="s">
        <v>18</v>
      </c>
    </row>
    <row r="197" spans="3:6" ht="9" customHeight="1" thickBot="1">
      <c r="C197" s="66"/>
      <c r="D197" s="66"/>
      <c r="E197" s="69" t="s">
        <v>20</v>
      </c>
      <c r="F197" s="3" t="s">
        <v>17</v>
      </c>
    </row>
    <row r="198" spans="8:10" ht="9" customHeight="1">
      <c r="H198" s="55" t="s">
        <v>66</v>
      </c>
      <c r="I198" s="49">
        <v>16</v>
      </c>
      <c r="J198" s="59" t="s">
        <v>8</v>
      </c>
    </row>
    <row r="199" spans="8:10" ht="9" customHeight="1">
      <c r="H199" s="56" t="s">
        <v>51</v>
      </c>
      <c r="I199" s="43">
        <v>18</v>
      </c>
      <c r="J199" s="60" t="s">
        <v>8</v>
      </c>
    </row>
    <row r="200" spans="8:10" ht="9" customHeight="1">
      <c r="H200" s="56" t="s">
        <v>52</v>
      </c>
      <c r="I200" s="43">
        <v>10</v>
      </c>
      <c r="J200" s="60" t="s">
        <v>8</v>
      </c>
    </row>
    <row r="201" spans="8:10" ht="9" customHeight="1">
      <c r="H201" s="56" t="s">
        <v>4</v>
      </c>
      <c r="I201" s="43">
        <v>300</v>
      </c>
      <c r="J201" s="60" t="s">
        <v>8</v>
      </c>
    </row>
    <row r="202" spans="8:10" ht="9" customHeight="1">
      <c r="H202" s="56" t="s">
        <v>5</v>
      </c>
      <c r="I202" s="43">
        <v>220</v>
      </c>
      <c r="J202" s="60" t="s">
        <v>8</v>
      </c>
    </row>
    <row r="203" spans="2:10" ht="9" customHeight="1">
      <c r="B203" s="66"/>
      <c r="C203" s="66"/>
      <c r="D203" s="66"/>
      <c r="E203" s="66"/>
      <c r="H203" s="56" t="s">
        <v>7</v>
      </c>
      <c r="I203" s="43">
        <v>9</v>
      </c>
      <c r="J203" s="60" t="s">
        <v>9</v>
      </c>
    </row>
    <row r="204" spans="2:10" ht="9" customHeight="1" thickBot="1">
      <c r="B204" s="66"/>
      <c r="C204" s="66"/>
      <c r="D204" s="66"/>
      <c r="E204" s="66"/>
      <c r="H204" s="57" t="s">
        <v>73</v>
      </c>
      <c r="I204" s="45">
        <v>18</v>
      </c>
      <c r="J204" s="61" t="s">
        <v>8</v>
      </c>
    </row>
    <row r="205" spans="2:5" ht="9" customHeight="1">
      <c r="B205" s="66"/>
      <c r="C205" s="66"/>
      <c r="D205" s="66"/>
      <c r="E205" s="66"/>
    </row>
    <row r="206" spans="1:6" ht="9" customHeight="1" thickBot="1">
      <c r="A206" s="5" t="s">
        <v>2</v>
      </c>
      <c r="B206" s="66"/>
      <c r="C206" s="66"/>
      <c r="D206" s="66"/>
      <c r="E206" s="68" t="s">
        <v>45</v>
      </c>
      <c r="F206" s="5" t="s">
        <v>2</v>
      </c>
    </row>
    <row r="207" spans="2:11" ht="9" customHeight="1" thickBot="1">
      <c r="B207" s="66"/>
      <c r="C207" s="66"/>
      <c r="D207" s="66"/>
      <c r="E207" s="66"/>
      <c r="H207" s="76" t="s">
        <v>11</v>
      </c>
      <c r="I207" s="77"/>
      <c r="J207" s="78"/>
      <c r="K207" s="36"/>
    </row>
    <row r="208" spans="2:11" ht="9" customHeight="1" thickBot="1">
      <c r="B208" s="66"/>
      <c r="C208" s="66"/>
      <c r="D208" s="66"/>
      <c r="E208" s="66"/>
      <c r="H208" s="55" t="s">
        <v>68</v>
      </c>
      <c r="I208" s="42"/>
      <c r="J208" s="62" t="s">
        <v>13</v>
      </c>
      <c r="K208" s="37">
        <f>IF(I208="","",IF(AND(I213*0.99&lt;I208,I213*1.01&gt;I208),"JÓ","ROSSZ"))</f>
      </c>
    </row>
    <row r="209" spans="2:11" ht="9" customHeight="1" thickBot="1">
      <c r="B209" s="66"/>
      <c r="C209" s="66"/>
      <c r="D209" s="66"/>
      <c r="E209" s="66"/>
      <c r="H209" s="56" t="s">
        <v>69</v>
      </c>
      <c r="I209" s="51"/>
      <c r="J209" s="63" t="s">
        <v>13</v>
      </c>
      <c r="K209" s="37">
        <f>IF(I209="","",IF(AND(H213*0.99&lt;I209,H213*1.01&gt;I209),"JÓ","ROSSZ"))</f>
      </c>
    </row>
    <row r="210" spans="3:11" ht="9" customHeight="1" thickBot="1">
      <c r="C210" s="79" t="s">
        <v>1</v>
      </c>
      <c r="D210" s="79"/>
      <c r="H210" s="56" t="s">
        <v>70</v>
      </c>
      <c r="I210" s="51"/>
      <c r="J210" s="63" t="s">
        <v>13</v>
      </c>
      <c r="K210" s="37">
        <f>IF(I210="","",IF(AND(G213*0.99&lt;I210,G213*1.01&gt;I210),"JÓ","ROSSZ"))</f>
      </c>
    </row>
    <row r="211" spans="8:11" ht="9" customHeight="1" thickBot="1">
      <c r="H211" s="57" t="s">
        <v>71</v>
      </c>
      <c r="I211" s="47"/>
      <c r="J211" s="64" t="s">
        <v>13</v>
      </c>
      <c r="K211" s="37">
        <f>IF(I211="","",IF(AND(I211=F213,K208="JÓ",K209="JÓ",K210="JÓ"),"JÓ","ROSSZ"))</f>
      </c>
    </row>
    <row r="213" spans="6:10" ht="1.5" customHeight="1" hidden="1">
      <c r="F213" s="15">
        <f>MIN(I208,I209,I210)</f>
        <v>0</v>
      </c>
      <c r="G213" s="15">
        <f>I190*IF(I198*2&gt;I199*2,I199*2,I198*2)*(I202-3*I204)/1000</f>
        <v>1062.4</v>
      </c>
      <c r="H213" s="16">
        <f>I191*I203*I204*IF(I198*2&gt;I199*2,I199*2,I198*2)/1000</f>
        <v>1814.4</v>
      </c>
      <c r="I213" s="16">
        <f>I192*I203*I204*I204*J213/2/1000</f>
        <v>503.848629782731</v>
      </c>
      <c r="J213" s="13">
        <f>PI()</f>
        <v>3.141592653589793</v>
      </c>
    </row>
    <row r="219" ht="9" customHeight="1" thickBot="1"/>
    <row r="220" spans="1:10" ht="9" customHeight="1">
      <c r="A220" s="1" t="s">
        <v>39</v>
      </c>
      <c r="H220" s="55" t="s">
        <v>47</v>
      </c>
      <c r="I220" s="52">
        <v>200</v>
      </c>
      <c r="J220" s="59" t="s">
        <v>59</v>
      </c>
    </row>
    <row r="221" spans="8:10" ht="9" customHeight="1">
      <c r="H221" s="56" t="s">
        <v>48</v>
      </c>
      <c r="I221" s="43">
        <v>350</v>
      </c>
      <c r="J221" s="60" t="s">
        <v>59</v>
      </c>
    </row>
    <row r="222" spans="8:10" ht="9" customHeight="1" thickBot="1">
      <c r="H222" s="57" t="s">
        <v>50</v>
      </c>
      <c r="I222" s="45">
        <v>110</v>
      </c>
      <c r="J222" s="61" t="s">
        <v>59</v>
      </c>
    </row>
    <row r="223" spans="3:7" ht="9" customHeight="1">
      <c r="C223" s="66"/>
      <c r="D223" s="66"/>
      <c r="E223" s="66"/>
      <c r="F223" s="17" t="s">
        <v>15</v>
      </c>
      <c r="G223" s="7"/>
    </row>
    <row r="224" spans="1:7" ht="9" customHeight="1">
      <c r="A224" s="8" t="s">
        <v>29</v>
      </c>
      <c r="B224" s="66"/>
      <c r="C224" s="66"/>
      <c r="D224" s="66"/>
      <c r="E224" s="66"/>
      <c r="F224" s="67" t="s">
        <v>3</v>
      </c>
      <c r="G224" s="5" t="s">
        <v>2</v>
      </c>
    </row>
    <row r="225" spans="3:7" ht="9" customHeight="1" thickBot="1">
      <c r="C225" s="66"/>
      <c r="D225" s="66"/>
      <c r="E225" s="66"/>
      <c r="F225" s="17" t="s">
        <v>15</v>
      </c>
      <c r="G225" s="7"/>
    </row>
    <row r="226" spans="8:10" ht="9" customHeight="1">
      <c r="H226" s="55" t="s">
        <v>60</v>
      </c>
      <c r="I226" s="49">
        <v>22</v>
      </c>
      <c r="J226" s="59" t="s">
        <v>8</v>
      </c>
    </row>
    <row r="227" spans="8:10" ht="9" customHeight="1">
      <c r="H227" s="56" t="s">
        <v>61</v>
      </c>
      <c r="I227" s="43">
        <v>14</v>
      </c>
      <c r="J227" s="60" t="s">
        <v>8</v>
      </c>
    </row>
    <row r="228" spans="8:10" ht="9" customHeight="1">
      <c r="H228" s="56" t="s">
        <v>4</v>
      </c>
      <c r="I228" s="43">
        <v>300</v>
      </c>
      <c r="J228" s="60" t="s">
        <v>8</v>
      </c>
    </row>
    <row r="229" spans="8:10" ht="9" customHeight="1">
      <c r="H229" s="56" t="s">
        <v>5</v>
      </c>
      <c r="I229" s="43">
        <v>200</v>
      </c>
      <c r="J229" s="60" t="s">
        <v>8</v>
      </c>
    </row>
    <row r="230" spans="2:10" ht="9" customHeight="1">
      <c r="B230" s="66"/>
      <c r="C230" s="66"/>
      <c r="D230" s="66"/>
      <c r="E230" s="66"/>
      <c r="F230" s="66"/>
      <c r="H230" s="56" t="s">
        <v>6</v>
      </c>
      <c r="I230" s="43">
        <v>650</v>
      </c>
      <c r="J230" s="60" t="s">
        <v>10</v>
      </c>
    </row>
    <row r="231" spans="2:11" ht="9" customHeight="1" thickBot="1">
      <c r="B231" s="66"/>
      <c r="C231" s="66"/>
      <c r="D231" s="66"/>
      <c r="E231" s="66"/>
      <c r="F231" s="66"/>
      <c r="H231" s="57" t="s">
        <v>73</v>
      </c>
      <c r="I231" s="45">
        <v>22</v>
      </c>
      <c r="J231" s="61" t="s">
        <v>8</v>
      </c>
      <c r="K231" s="21"/>
    </row>
    <row r="232" spans="1:7" ht="9" customHeight="1">
      <c r="A232" s="8" t="s">
        <v>2</v>
      </c>
      <c r="B232" s="66"/>
      <c r="C232" s="70" t="s">
        <v>21</v>
      </c>
      <c r="D232" s="66"/>
      <c r="E232" s="66" t="s">
        <v>21</v>
      </c>
      <c r="F232" s="67" t="s">
        <v>0</v>
      </c>
      <c r="G232" s="5" t="s">
        <v>2</v>
      </c>
    </row>
    <row r="233" spans="2:6" ht="9" customHeight="1" thickBot="1">
      <c r="B233" s="66"/>
      <c r="C233" s="66"/>
      <c r="D233" s="66"/>
      <c r="E233" s="66"/>
      <c r="F233" s="66"/>
    </row>
    <row r="234" spans="2:11" ht="9" customHeight="1" thickBot="1">
      <c r="B234" s="66"/>
      <c r="C234" s="66"/>
      <c r="D234" s="66"/>
      <c r="E234" s="66"/>
      <c r="F234" s="66"/>
      <c r="H234" s="76" t="s">
        <v>11</v>
      </c>
      <c r="I234" s="77"/>
      <c r="J234" s="78"/>
      <c r="K234" s="36"/>
    </row>
    <row r="235" spans="3:11" ht="9" customHeight="1" thickBot="1">
      <c r="C235" s="32" t="s">
        <v>1</v>
      </c>
      <c r="D235" s="9"/>
      <c r="E235" s="7" t="s">
        <v>1</v>
      </c>
      <c r="H235" s="58" t="s">
        <v>74</v>
      </c>
      <c r="I235" s="46"/>
      <c r="J235" s="62" t="s">
        <v>9</v>
      </c>
      <c r="K235" s="37">
        <f>IF(I235="","",IF(AND(I240*0.99&lt;I235,I240*1.01&gt;I235),"JÓ","ROSSZ"))</f>
      </c>
    </row>
    <row r="236" spans="8:11" ht="9" customHeight="1" thickBot="1">
      <c r="H236" s="56" t="s">
        <v>75</v>
      </c>
      <c r="I236" s="43"/>
      <c r="J236" s="63" t="s">
        <v>9</v>
      </c>
      <c r="K236" s="37">
        <f>IF(I236="","",IF(AND(H240*0.99&lt;I236,H240*1.01&gt;I236),"JÓ","ROSSZ"))</f>
      </c>
    </row>
    <row r="237" spans="8:11" ht="9" customHeight="1" thickBot="1">
      <c r="H237" s="56" t="s">
        <v>76</v>
      </c>
      <c r="I237" s="43"/>
      <c r="J237" s="63" t="s">
        <v>9</v>
      </c>
      <c r="K237" s="37">
        <f>IF(I237="","",IF(AND(G240=I237,K24="JÓ",K23="JÓ"),"JÓ","ROSSZ"))</f>
      </c>
    </row>
    <row r="238" spans="8:11" ht="9" customHeight="1" thickBot="1">
      <c r="H238" s="57" t="s">
        <v>65</v>
      </c>
      <c r="I238" s="45"/>
      <c r="J238" s="64" t="s">
        <v>59</v>
      </c>
      <c r="K238" s="37">
        <f>IF(I238="","",IF(AND(F240*0.99&lt;I238,F240*1.01&gt;I238),"JÓ","ROSSZ"))</f>
      </c>
    </row>
    <row r="240" spans="6:10" ht="1.5" customHeight="1" hidden="1">
      <c r="F240" s="15">
        <f>I230*1000/IF(I227*2&lt;I226,I227*2,I226)/(I229-2*I231)</f>
        <v>189.39393939393938</v>
      </c>
      <c r="G240" s="15">
        <f>CEILING(IF(I235&gt;I236,I235,I236),2)</f>
        <v>0</v>
      </c>
      <c r="H240" s="16">
        <f>I230*1000/I231/I221/IF(I227*2&lt;I226,I227*2,I226)</f>
        <v>3.8370720188902</v>
      </c>
      <c r="I240" s="16">
        <f>I230*2*1000/I222/I231/I231/J240</f>
        <v>7.772405184803303</v>
      </c>
      <c r="J240" s="13">
        <f>PI()</f>
        <v>3.141592653589793</v>
      </c>
    </row>
    <row r="243" ht="9" customHeight="1" thickBot="1"/>
    <row r="244" spans="1:10" ht="9" customHeight="1">
      <c r="A244" s="1" t="s">
        <v>40</v>
      </c>
      <c r="H244" s="55" t="s">
        <v>47</v>
      </c>
      <c r="I244" s="52">
        <v>200</v>
      </c>
      <c r="J244" s="59" t="s">
        <v>59</v>
      </c>
    </row>
    <row r="245" spans="8:10" ht="9" customHeight="1">
      <c r="H245" s="56" t="s">
        <v>48</v>
      </c>
      <c r="I245" s="43">
        <v>350</v>
      </c>
      <c r="J245" s="60" t="s">
        <v>59</v>
      </c>
    </row>
    <row r="246" spans="8:10" ht="10.5" customHeight="1" thickBot="1">
      <c r="H246" s="57" t="s">
        <v>50</v>
      </c>
      <c r="I246" s="45">
        <v>110</v>
      </c>
      <c r="J246" s="61" t="s">
        <v>59</v>
      </c>
    </row>
    <row r="247" spans="3:7" ht="9" customHeight="1">
      <c r="C247" s="66"/>
      <c r="D247" s="66"/>
      <c r="E247" s="66"/>
      <c r="F247" s="17" t="s">
        <v>15</v>
      </c>
      <c r="G247" s="7"/>
    </row>
    <row r="248" spans="1:7" ht="9" customHeight="1">
      <c r="A248" s="8" t="s">
        <v>29</v>
      </c>
      <c r="B248" s="66"/>
      <c r="C248" s="66"/>
      <c r="D248" s="66"/>
      <c r="E248" s="66"/>
      <c r="F248" s="67" t="s">
        <v>3</v>
      </c>
      <c r="G248" s="5" t="s">
        <v>2</v>
      </c>
    </row>
    <row r="249" spans="3:7" ht="9" customHeight="1" thickBot="1">
      <c r="C249" s="66"/>
      <c r="D249" s="66"/>
      <c r="E249" s="66"/>
      <c r="F249" s="17" t="s">
        <v>15</v>
      </c>
      <c r="G249" s="7"/>
    </row>
    <row r="250" spans="8:10" ht="9" customHeight="1">
      <c r="H250" s="55" t="s">
        <v>60</v>
      </c>
      <c r="I250" s="49">
        <v>20</v>
      </c>
      <c r="J250" s="59" t="s">
        <v>8</v>
      </c>
    </row>
    <row r="251" spans="8:10" ht="9" customHeight="1">
      <c r="H251" s="56" t="s">
        <v>61</v>
      </c>
      <c r="I251" s="43">
        <v>12</v>
      </c>
      <c r="J251" s="60" t="s">
        <v>8</v>
      </c>
    </row>
    <row r="252" spans="8:10" ht="9" customHeight="1">
      <c r="H252" s="56" t="s">
        <v>4</v>
      </c>
      <c r="I252" s="43">
        <v>250</v>
      </c>
      <c r="J252" s="60" t="s">
        <v>8</v>
      </c>
    </row>
    <row r="253" spans="8:10" ht="9" customHeight="1">
      <c r="H253" s="56" t="s">
        <v>5</v>
      </c>
      <c r="I253" s="43">
        <v>200</v>
      </c>
      <c r="J253" s="60" t="s">
        <v>8</v>
      </c>
    </row>
    <row r="254" spans="2:10" ht="9" customHeight="1">
      <c r="B254" s="66"/>
      <c r="C254" s="66"/>
      <c r="D254" s="66"/>
      <c r="E254" s="66"/>
      <c r="F254" s="66"/>
      <c r="H254" s="56" t="s">
        <v>6</v>
      </c>
      <c r="I254" s="43">
        <v>700</v>
      </c>
      <c r="J254" s="60" t="s">
        <v>10</v>
      </c>
    </row>
    <row r="255" spans="2:11" ht="9" customHeight="1" thickBot="1">
      <c r="B255" s="66"/>
      <c r="C255" s="66"/>
      <c r="D255" s="66"/>
      <c r="E255" s="66"/>
      <c r="F255" s="66"/>
      <c r="H255" s="57" t="s">
        <v>73</v>
      </c>
      <c r="I255" s="45">
        <v>18</v>
      </c>
      <c r="J255" s="61" t="s">
        <v>8</v>
      </c>
      <c r="K255" s="21"/>
    </row>
    <row r="256" spans="2:6" ht="9" customHeight="1">
      <c r="B256" s="66"/>
      <c r="C256" s="66"/>
      <c r="D256" s="66"/>
      <c r="E256" s="66"/>
      <c r="F256" s="66"/>
    </row>
    <row r="257" spans="1:7" ht="9" customHeight="1" thickBot="1">
      <c r="A257" s="8" t="s">
        <v>2</v>
      </c>
      <c r="B257" s="66"/>
      <c r="C257" s="70" t="s">
        <v>21</v>
      </c>
      <c r="D257" s="66"/>
      <c r="E257" s="66" t="s">
        <v>21</v>
      </c>
      <c r="F257" s="67" t="s">
        <v>0</v>
      </c>
      <c r="G257" s="5" t="s">
        <v>2</v>
      </c>
    </row>
    <row r="258" spans="2:11" ht="9" customHeight="1" thickBot="1">
      <c r="B258" s="66"/>
      <c r="C258" s="66"/>
      <c r="D258" s="66"/>
      <c r="E258" s="66"/>
      <c r="F258" s="66"/>
      <c r="H258" s="76" t="s">
        <v>11</v>
      </c>
      <c r="I258" s="77"/>
      <c r="J258" s="78"/>
      <c r="K258" s="36"/>
    </row>
    <row r="259" spans="2:11" ht="9" customHeight="1" thickBot="1">
      <c r="B259" s="66"/>
      <c r="C259" s="66"/>
      <c r="D259" s="66"/>
      <c r="E259" s="66"/>
      <c r="F259" s="66"/>
      <c r="H259" s="58" t="s">
        <v>74</v>
      </c>
      <c r="I259" s="46"/>
      <c r="J259" s="62" t="s">
        <v>9</v>
      </c>
      <c r="K259" s="37">
        <f>IF(I259="","",IF(AND(I264*0.99&lt;I259,I264*1.01&gt;I259),"JÓ","ROSSZ"))</f>
      </c>
    </row>
    <row r="260" spans="2:11" ht="9" customHeight="1" thickBot="1">
      <c r="B260" s="66"/>
      <c r="C260" s="66"/>
      <c r="D260" s="66"/>
      <c r="E260" s="66"/>
      <c r="F260" s="66"/>
      <c r="H260" s="56" t="s">
        <v>75</v>
      </c>
      <c r="I260" s="43"/>
      <c r="J260" s="63" t="s">
        <v>9</v>
      </c>
      <c r="K260" s="37">
        <f>IF(I260="","",IF(AND(H264*0.99&lt;I260,H264*1.01&gt;I260),"JÓ","ROSSZ"))</f>
      </c>
    </row>
    <row r="261" spans="3:11" ht="9" customHeight="1" thickBot="1">
      <c r="C261" s="32" t="s">
        <v>1</v>
      </c>
      <c r="D261" s="9"/>
      <c r="E261" s="7" t="s">
        <v>1</v>
      </c>
      <c r="H261" s="56" t="s">
        <v>76</v>
      </c>
      <c r="I261" s="43"/>
      <c r="J261" s="63" t="s">
        <v>9</v>
      </c>
      <c r="K261" s="37">
        <f>IF(I261="","",IF(AND(G264=I261,K259="JÓ",K260="JÓ"),"JÓ","ROSSZ"))</f>
      </c>
    </row>
    <row r="262" spans="8:11" ht="9" customHeight="1" thickBot="1">
      <c r="H262" s="57" t="s">
        <v>65</v>
      </c>
      <c r="I262" s="45"/>
      <c r="J262" s="64" t="s">
        <v>59</v>
      </c>
      <c r="K262" s="37">
        <f>IF(I262="","",IF(AND(F264*0.99&lt;I262,F264*1.01&gt;I262),"JÓ","ROSSZ"))</f>
      </c>
    </row>
    <row r="264" spans="6:10" ht="1.5" customHeight="1" hidden="1">
      <c r="F264" s="15">
        <f>I254*1000/IF(I251*2&lt;I250,I251*2,I250)/(I253-3*I255)</f>
        <v>239.72602739726028</v>
      </c>
      <c r="G264" s="22">
        <f>CEILING(IF(I259&gt;I260,I259,I260),3)</f>
        <v>0</v>
      </c>
      <c r="H264" s="16">
        <f>I254*1000/I255/I245/IF(I251*2&lt;I250,I251*2,I250)</f>
        <v>5.555555555555555</v>
      </c>
      <c r="I264" s="16">
        <f>I254*2*1000/I246/I255/I255/J264</f>
        <v>12.503755349531621</v>
      </c>
      <c r="J264" s="13">
        <f>PI()</f>
        <v>3.141592653589793</v>
      </c>
    </row>
    <row r="270" ht="9" customHeight="1" thickBot="1"/>
    <row r="271" spans="1:10" ht="9" customHeight="1">
      <c r="A271" s="1" t="s">
        <v>41</v>
      </c>
      <c r="H271" s="55" t="s">
        <v>47</v>
      </c>
      <c r="I271" s="52">
        <v>200</v>
      </c>
      <c r="J271" s="59" t="s">
        <v>59</v>
      </c>
    </row>
    <row r="272" spans="8:10" ht="9" customHeight="1">
      <c r="H272" s="56" t="s">
        <v>48</v>
      </c>
      <c r="I272" s="43">
        <v>350</v>
      </c>
      <c r="J272" s="60" t="s">
        <v>59</v>
      </c>
    </row>
    <row r="273" spans="8:10" ht="9" customHeight="1" thickBot="1">
      <c r="H273" s="57" t="s">
        <v>50</v>
      </c>
      <c r="I273" s="45">
        <v>110</v>
      </c>
      <c r="J273" s="61" t="s">
        <v>59</v>
      </c>
    </row>
    <row r="274" spans="3:6" ht="9" customHeight="1">
      <c r="C274" s="66"/>
      <c r="D274" s="66"/>
      <c r="E274" s="66"/>
      <c r="F274" s="23" t="s">
        <v>25</v>
      </c>
    </row>
    <row r="275" spans="1:7" ht="9" customHeight="1">
      <c r="A275" s="73" t="s">
        <v>23</v>
      </c>
      <c r="B275" s="66"/>
      <c r="C275" s="66"/>
      <c r="D275" s="66"/>
      <c r="E275" s="66"/>
      <c r="F275" s="71" t="s">
        <v>26</v>
      </c>
      <c r="G275" s="73" t="s">
        <v>24</v>
      </c>
    </row>
    <row r="276" spans="1:7" ht="9" customHeight="1">
      <c r="A276" s="73"/>
      <c r="B276" s="66"/>
      <c r="C276" s="66"/>
      <c r="D276" s="66"/>
      <c r="E276" s="66"/>
      <c r="F276" s="71" t="s">
        <v>26</v>
      </c>
      <c r="G276" s="73"/>
    </row>
    <row r="277" spans="3:6" ht="9" customHeight="1" thickBot="1">
      <c r="C277" s="66"/>
      <c r="D277" s="66"/>
      <c r="E277" s="66"/>
      <c r="F277" s="23" t="s">
        <v>25</v>
      </c>
    </row>
    <row r="278" spans="8:10" ht="9" customHeight="1">
      <c r="H278" s="55" t="s">
        <v>60</v>
      </c>
      <c r="I278" s="49">
        <v>28</v>
      </c>
      <c r="J278" s="59" t="s">
        <v>8</v>
      </c>
    </row>
    <row r="279" spans="8:10" ht="9" customHeight="1">
      <c r="H279" s="56" t="s">
        <v>61</v>
      </c>
      <c r="I279" s="43">
        <v>20</v>
      </c>
      <c r="J279" s="60" t="s">
        <v>8</v>
      </c>
    </row>
    <row r="280" spans="8:10" ht="9" customHeight="1">
      <c r="H280" s="56" t="s">
        <v>4</v>
      </c>
      <c r="I280" s="43">
        <v>250</v>
      </c>
      <c r="J280" s="60" t="s">
        <v>8</v>
      </c>
    </row>
    <row r="281" spans="8:10" ht="9" customHeight="1">
      <c r="H281" s="56" t="s">
        <v>5</v>
      </c>
      <c r="I281" s="43">
        <v>220</v>
      </c>
      <c r="J281" s="60" t="s">
        <v>8</v>
      </c>
    </row>
    <row r="282" spans="2:10" ht="9" customHeight="1">
      <c r="B282" s="66"/>
      <c r="C282" s="66"/>
      <c r="D282" s="66"/>
      <c r="E282" s="66"/>
      <c r="F282" s="66"/>
      <c r="H282" s="56" t="s">
        <v>6</v>
      </c>
      <c r="I282" s="43">
        <v>1200</v>
      </c>
      <c r="J282" s="60" t="s">
        <v>10</v>
      </c>
    </row>
    <row r="283" spans="2:10" ht="9" customHeight="1" thickBot="1">
      <c r="B283" s="66"/>
      <c r="C283" s="66"/>
      <c r="D283" s="66"/>
      <c r="E283" s="66"/>
      <c r="F283" s="66"/>
      <c r="H283" s="57" t="s">
        <v>73</v>
      </c>
      <c r="I283" s="45">
        <v>24</v>
      </c>
      <c r="J283" s="61" t="s">
        <v>8</v>
      </c>
    </row>
    <row r="284" spans="1:7" ht="9" customHeight="1">
      <c r="A284" s="8" t="s">
        <v>2</v>
      </c>
      <c r="B284" s="66"/>
      <c r="C284" s="70" t="s">
        <v>21</v>
      </c>
      <c r="D284" s="66"/>
      <c r="E284" s="66" t="s">
        <v>21</v>
      </c>
      <c r="F284" s="67" t="s">
        <v>0</v>
      </c>
      <c r="G284" s="5" t="s">
        <v>2</v>
      </c>
    </row>
    <row r="285" spans="2:6" ht="9" customHeight="1" thickBot="1">
      <c r="B285" s="66"/>
      <c r="C285" s="66"/>
      <c r="D285" s="66"/>
      <c r="E285" s="66"/>
      <c r="F285" s="66"/>
    </row>
    <row r="286" spans="2:11" ht="9" customHeight="1" thickBot="1">
      <c r="B286" s="66"/>
      <c r="C286" s="66"/>
      <c r="D286" s="66"/>
      <c r="E286" s="66"/>
      <c r="F286" s="66"/>
      <c r="H286" s="76" t="s">
        <v>11</v>
      </c>
      <c r="I286" s="77"/>
      <c r="J286" s="78"/>
      <c r="K286" s="36"/>
    </row>
    <row r="287" spans="3:11" ht="9" customHeight="1" thickBot="1">
      <c r="C287" s="32" t="s">
        <v>1</v>
      </c>
      <c r="D287" s="9"/>
      <c r="E287" s="7" t="s">
        <v>1</v>
      </c>
      <c r="H287" s="58" t="s">
        <v>74</v>
      </c>
      <c r="I287" s="46"/>
      <c r="J287" s="62" t="s">
        <v>9</v>
      </c>
      <c r="K287" s="37">
        <f>IF(I287="","",IF(AND(I292*0.99&lt;I287,I292*1.01&gt;I287),"JÓ","ROSSZ"))</f>
      </c>
    </row>
    <row r="288" spans="8:11" ht="9" customHeight="1" thickBot="1">
      <c r="H288" s="56" t="s">
        <v>75</v>
      </c>
      <c r="I288" s="43"/>
      <c r="J288" s="63" t="s">
        <v>9</v>
      </c>
      <c r="K288" s="37">
        <f>IF(I288="","",IF(AND(H292*0.99&lt;I288,H292*1.01&gt;I288),"JÓ","ROSSZ"))</f>
      </c>
    </row>
    <row r="289" spans="8:11" ht="9" customHeight="1" thickBot="1">
      <c r="H289" s="56" t="s">
        <v>76</v>
      </c>
      <c r="I289" s="43"/>
      <c r="J289" s="63" t="s">
        <v>9</v>
      </c>
      <c r="K289" s="37">
        <f>IF(I289="","",IF(AND(G292=I289,K75="JÓ",K76="JÓ"),"JÓ","ROSSZ"))</f>
      </c>
    </row>
    <row r="290" spans="8:11" ht="9" customHeight="1" thickBot="1">
      <c r="H290" s="57" t="s">
        <v>65</v>
      </c>
      <c r="I290" s="45"/>
      <c r="J290" s="64" t="s">
        <v>59</v>
      </c>
      <c r="K290" s="37">
        <f>IF(I290="","",IF(AND(F292*0.99&lt;I290,F292*1.01&gt;I290),"JÓ","ROSSZ"))</f>
      </c>
    </row>
    <row r="292" spans="6:10" ht="1.5" customHeight="1" hidden="1">
      <c r="F292" s="15">
        <f>I282*1000/IF(I279*2&lt;I278*2,I279*2,I278*2)/(I281-2*I283)</f>
        <v>174.41860465116278</v>
      </c>
      <c r="G292" s="22">
        <f>CEILING(IF(I287&gt;I288,I287,I288),2)</f>
        <v>0</v>
      </c>
      <c r="H292" s="16">
        <f>I282*1000/I283/I272/IF(I279*2&lt;I278*2,I279*2,I278*2)</f>
        <v>3.5714285714285716</v>
      </c>
      <c r="I292" s="16">
        <f>I282*2*1000/I273/I283/I283/J292</f>
        <v>12.057192658476922</v>
      </c>
      <c r="J292" s="13">
        <f>PI()</f>
        <v>3.141592653589793</v>
      </c>
    </row>
    <row r="298" ht="9" customHeight="1" thickBot="1">
      <c r="H298" s="24"/>
    </row>
    <row r="299" spans="1:10" ht="9" customHeight="1">
      <c r="A299" s="1" t="s">
        <v>42</v>
      </c>
      <c r="H299" s="55" t="s">
        <v>47</v>
      </c>
      <c r="I299" s="52">
        <v>200</v>
      </c>
      <c r="J299" s="59" t="s">
        <v>59</v>
      </c>
    </row>
    <row r="300" spans="8:10" ht="9" customHeight="1">
      <c r="H300" s="56" t="s">
        <v>48</v>
      </c>
      <c r="I300" s="43">
        <v>350</v>
      </c>
      <c r="J300" s="60" t="s">
        <v>59</v>
      </c>
    </row>
    <row r="301" spans="8:10" ht="9" customHeight="1" thickBot="1">
      <c r="H301" s="57" t="s">
        <v>50</v>
      </c>
      <c r="I301" s="45">
        <v>110</v>
      </c>
      <c r="J301" s="61" t="s">
        <v>59</v>
      </c>
    </row>
    <row r="302" spans="3:6" ht="9" customHeight="1">
      <c r="C302" s="66"/>
      <c r="D302" s="66"/>
      <c r="E302" s="69" t="s">
        <v>20</v>
      </c>
      <c r="F302" s="3" t="s">
        <v>17</v>
      </c>
    </row>
    <row r="303" spans="1:5" ht="9" customHeight="1">
      <c r="A303" s="5" t="s">
        <v>14</v>
      </c>
      <c r="B303" s="66"/>
      <c r="C303" s="66"/>
      <c r="D303" s="66"/>
      <c r="E303" s="53" t="s">
        <v>18</v>
      </c>
    </row>
    <row r="304" spans="3:8" ht="9" customHeight="1">
      <c r="C304" s="66"/>
      <c r="D304" s="66"/>
      <c r="E304" s="53" t="s">
        <v>19</v>
      </c>
      <c r="H304" s="1" t="s">
        <v>28</v>
      </c>
    </row>
    <row r="305" spans="1:5" ht="9" customHeight="1">
      <c r="A305" s="5" t="s">
        <v>14</v>
      </c>
      <c r="B305" s="66"/>
      <c r="C305" s="66"/>
      <c r="D305" s="66"/>
      <c r="E305" s="53" t="s">
        <v>18</v>
      </c>
    </row>
    <row r="306" spans="3:6" ht="9" customHeight="1" thickBot="1">
      <c r="C306" s="66"/>
      <c r="D306" s="66"/>
      <c r="E306" s="69" t="s">
        <v>20</v>
      </c>
      <c r="F306" s="3" t="s">
        <v>17</v>
      </c>
    </row>
    <row r="307" spans="8:10" ht="9" customHeight="1">
      <c r="H307" s="55" t="s">
        <v>66</v>
      </c>
      <c r="I307" s="49">
        <v>16</v>
      </c>
      <c r="J307" s="59" t="s">
        <v>8</v>
      </c>
    </row>
    <row r="308" spans="8:10" ht="9" customHeight="1">
      <c r="H308" s="56" t="s">
        <v>51</v>
      </c>
      <c r="I308" s="43">
        <v>14</v>
      </c>
      <c r="J308" s="60" t="s">
        <v>8</v>
      </c>
    </row>
    <row r="309" spans="8:10" ht="9" customHeight="1">
      <c r="H309" s="56" t="s">
        <v>52</v>
      </c>
      <c r="I309" s="43">
        <v>8</v>
      </c>
      <c r="J309" s="60" t="s">
        <v>8</v>
      </c>
    </row>
    <row r="310" spans="8:10" ht="9" customHeight="1">
      <c r="H310" s="56" t="s">
        <v>4</v>
      </c>
      <c r="I310" s="43">
        <v>400</v>
      </c>
      <c r="J310" s="60" t="s">
        <v>8</v>
      </c>
    </row>
    <row r="311" spans="8:10" ht="9" customHeight="1">
      <c r="H311" s="56" t="s">
        <v>5</v>
      </c>
      <c r="I311" s="43">
        <v>250</v>
      </c>
      <c r="J311" s="60" t="s">
        <v>8</v>
      </c>
    </row>
    <row r="312" spans="2:10" ht="9" customHeight="1">
      <c r="B312" s="66"/>
      <c r="C312" s="66"/>
      <c r="D312" s="66"/>
      <c r="E312" s="66"/>
      <c r="H312" s="56" t="s">
        <v>6</v>
      </c>
      <c r="I312" s="43">
        <v>900</v>
      </c>
      <c r="J312" s="60" t="s">
        <v>10</v>
      </c>
    </row>
    <row r="313" spans="2:10" ht="9" customHeight="1" thickBot="1">
      <c r="B313" s="66"/>
      <c r="C313" s="66"/>
      <c r="D313" s="66"/>
      <c r="E313" s="66"/>
      <c r="H313" s="57" t="s">
        <v>73</v>
      </c>
      <c r="I313" s="45">
        <v>28</v>
      </c>
      <c r="J313" s="61" t="s">
        <v>8</v>
      </c>
    </row>
    <row r="314" spans="2:5" ht="9" customHeight="1" thickBot="1">
      <c r="B314" s="66"/>
      <c r="C314" s="66"/>
      <c r="D314" s="66"/>
      <c r="E314" s="66"/>
    </row>
    <row r="315" spans="1:11" ht="9" customHeight="1" thickBot="1">
      <c r="A315" s="5" t="s">
        <v>2</v>
      </c>
      <c r="B315" s="66"/>
      <c r="C315" s="66"/>
      <c r="D315" s="66" t="s">
        <v>27</v>
      </c>
      <c r="E315" s="72" t="s">
        <v>46</v>
      </c>
      <c r="F315" s="5" t="s">
        <v>2</v>
      </c>
      <c r="H315" s="80" t="s">
        <v>11</v>
      </c>
      <c r="I315" s="81"/>
      <c r="J315" s="81"/>
      <c r="K315" s="36"/>
    </row>
    <row r="316" spans="2:11" ht="9" customHeight="1" thickBot="1">
      <c r="B316" s="66"/>
      <c r="C316" s="66"/>
      <c r="D316" s="66"/>
      <c r="E316" s="66"/>
      <c r="H316" s="58" t="s">
        <v>74</v>
      </c>
      <c r="I316" s="42"/>
      <c r="J316" s="62" t="s">
        <v>9</v>
      </c>
      <c r="K316" s="37">
        <f>IF(I316="","",IF(AND(I321*0.99&lt;I316,I321*1.01&gt;I316),"JÓ","ROSSZ"))</f>
      </c>
    </row>
    <row r="317" spans="2:11" ht="9" customHeight="1" thickBot="1">
      <c r="B317" s="66"/>
      <c r="C317" s="66"/>
      <c r="D317" s="66"/>
      <c r="E317" s="66"/>
      <c r="H317" s="56" t="s">
        <v>75</v>
      </c>
      <c r="I317" s="51"/>
      <c r="J317" s="63" t="s">
        <v>9</v>
      </c>
      <c r="K317" s="37">
        <f>IF(I317="","",IF(AND(H321*0.99&lt;I317,H321*1.01&gt;I317),"JÓ",F314))</f>
      </c>
    </row>
    <row r="318" spans="2:11" ht="9" customHeight="1" thickBot="1">
      <c r="B318" s="66"/>
      <c r="C318" s="66"/>
      <c r="D318" s="66"/>
      <c r="E318" s="66"/>
      <c r="H318" s="56" t="s">
        <v>76</v>
      </c>
      <c r="I318" s="44"/>
      <c r="J318" s="63" t="s">
        <v>9</v>
      </c>
      <c r="K318" s="37">
        <f>IF(I318="","",IF(AND(G321=I318,K103="JÓ",K102="JÓ"),"JÓ","ROSSZ"))</f>
      </c>
    </row>
    <row r="319" spans="3:11" ht="9" customHeight="1" thickBot="1">
      <c r="C319" s="79" t="s">
        <v>1</v>
      </c>
      <c r="D319" s="79"/>
      <c r="H319" s="57" t="s">
        <v>65</v>
      </c>
      <c r="I319" s="47"/>
      <c r="J319" s="64" t="s">
        <v>59</v>
      </c>
      <c r="K319" s="37">
        <f>IF(I319="","",IF(AND(F321*0.99&lt;I319,F321*1.01&gt;I319),"JÓ","ROSSZ"))</f>
      </c>
    </row>
    <row r="321" spans="4:10" ht="1.5" customHeight="1" hidden="1">
      <c r="D321" s="4"/>
      <c r="F321" s="11">
        <f>I312*1000/IF(I307*2&lt;I308*2,I307*2,I308*2)/(I311-3*I313)</f>
        <v>193.63166953528398</v>
      </c>
      <c r="G321" s="25">
        <f>CEILING(IF(I316&gt;I317,I316,I317),3)</f>
        <v>0</v>
      </c>
      <c r="H321" s="12">
        <f>I312*1000/I313/I300/IF(I307*2&lt;I308*2,I307*2,I308*2)</f>
        <v>3.279883381924198</v>
      </c>
      <c r="I321" s="12">
        <f>I312*2*1000/I301/I313/I313/J321</f>
        <v>6.6437592199770785</v>
      </c>
      <c r="J321" s="13">
        <f>PI()</f>
        <v>3.141592653589793</v>
      </c>
    </row>
    <row r="324" ht="9" customHeight="1">
      <c r="I324" s="1" t="s">
        <v>28</v>
      </c>
    </row>
  </sheetData>
  <sheetProtection password="CCCB" sheet="1" objects="1" scenarios="1" formatCells="0" formatColumns="0" formatRows="0" insertColumns="0" insertRows="0" insertHyperlinks="0" deleteColumns="0" deleteRows="0" sort="0" autoFilter="0" pivotTables="0"/>
  <mergeCells count="17">
    <mergeCell ref="H286:J286"/>
    <mergeCell ref="C319:D319"/>
    <mergeCell ref="H315:J315"/>
    <mergeCell ref="H125:J125"/>
    <mergeCell ref="H151:J151"/>
    <mergeCell ref="C210:D210"/>
    <mergeCell ref="H207:J207"/>
    <mergeCell ref="A275:A276"/>
    <mergeCell ref="G275:G276"/>
    <mergeCell ref="A4:K7"/>
    <mergeCell ref="H234:J234"/>
    <mergeCell ref="H258:J258"/>
    <mergeCell ref="H22:J22"/>
    <mergeCell ref="H48:J48"/>
    <mergeCell ref="H74:J74"/>
    <mergeCell ref="H99:J99"/>
    <mergeCell ref="H177:J177"/>
  </mergeCells>
  <printOptions/>
  <pageMargins left="0.5905511811023623" right="0.5905511811023623" top="0.7874015748031497" bottom="0.6299212598425197" header="0.5511811023622047" footer="0.5118110236220472"/>
  <pageSetup horizontalDpi="600" verticalDpi="600" orientation="portrait" paperSize="9" r:id="rId2"/>
  <headerFooter alignWithMargins="0">
    <oddHeader>&amp;R
</oddHeader>
  </headerFooter>
  <rowBreaks count="3" manualBreakCount="3">
    <brk id="84" max="255" man="1"/>
    <brk id="160" max="255" man="1"/>
    <brk id="24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vargap</dc:creator>
  <cp:keywords/>
  <dc:description/>
  <cp:lastModifiedBy>Agardy</cp:lastModifiedBy>
  <cp:lastPrinted>2004-02-23T23:56:59Z</cp:lastPrinted>
  <dcterms:created xsi:type="dcterms:W3CDTF">2003-10-09T13:30:21Z</dcterms:created>
  <dcterms:modified xsi:type="dcterms:W3CDTF">2006-03-01T13:14:01Z</dcterms:modified>
  <cp:category/>
  <cp:version/>
  <cp:contentType/>
  <cp:contentStatus/>
</cp:coreProperties>
</file>