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Vizsga" sheetId="1" r:id="rId1"/>
    <sheet name="Adatok" sheetId="2" r:id="rId2"/>
    <sheet name="Kritérium" sheetId="3" r:id="rId3"/>
    <sheet name="Eredmény" sheetId="4" r:id="rId4"/>
    <sheet name="Átlag" sheetId="5" r:id="rId5"/>
    <sheet name="Idő és Pont" sheetId="6" r:id="rId6"/>
    <sheet name="Diagram" sheetId="7" r:id="rId7"/>
  </sheets>
  <definedNames>
    <definedName name="_xlnm._FilterDatabase" localSheetId="1" hidden="1">Adatok!$A$1:$E$151</definedName>
    <definedName name="_xlnm._FilterDatabase" localSheetId="0" hidden="1">Vizsga!$A$1:$E$151</definedName>
    <definedName name="adatok">Adatok!$A$2:$F$151</definedName>
    <definedName name="pontok">SUM(Vizsga!XEZ1:XFB1)</definedName>
    <definedName name="Vizsga_kezdete">0.409722222222222</definedName>
  </definedNames>
  <calcPr calcId="145621"/>
  <pivotCaches>
    <pivotCache cacheId="9" r:id="rId8"/>
    <pivotCache cacheId="10" r:id="rId9"/>
    <pivotCache cacheId="11" r:id="rId10"/>
  </pivotCaches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2" i="2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2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2" i="2"/>
  <c r="B27" i="4"/>
  <c r="A27" i="4"/>
  <c r="B8" i="3"/>
  <c r="A8" i="3"/>
  <c r="B6" i="4"/>
  <c r="A6" i="4"/>
  <c r="B4" i="3"/>
  <c r="A4" i="3"/>
  <c r="B1" i="3"/>
  <c r="A1" i="3"/>
</calcChain>
</file>

<file path=xl/sharedStrings.xml><?xml version="1.0" encoding="utf-8"?>
<sst xmlns="http://schemas.openxmlformats.org/spreadsheetml/2006/main" count="1068" uniqueCount="683">
  <si>
    <t>Név</t>
  </si>
  <si>
    <t>Neptun</t>
  </si>
  <si>
    <t>3.rész</t>
  </si>
  <si>
    <t>1. rész</t>
  </si>
  <si>
    <t>2. rész</t>
  </si>
  <si>
    <t>259UB7</t>
  </si>
  <si>
    <t>34TV3O</t>
  </si>
  <si>
    <t>064S52</t>
  </si>
  <si>
    <t>9B8085</t>
  </si>
  <si>
    <t>6PLV72</t>
  </si>
  <si>
    <t>Y1SF66</t>
  </si>
  <si>
    <t>128GLO</t>
  </si>
  <si>
    <t>5EK935</t>
  </si>
  <si>
    <t>776DS5</t>
  </si>
  <si>
    <t>UI4ZQQ</t>
  </si>
  <si>
    <t>Q4L2U1</t>
  </si>
  <si>
    <t>FAWA70</t>
  </si>
  <si>
    <t>0LM5VV</t>
  </si>
  <si>
    <t>02X0AJ</t>
  </si>
  <si>
    <t>L34I7W</t>
  </si>
  <si>
    <t>5J7D37</t>
  </si>
  <si>
    <t>6E1FE6</t>
  </si>
  <si>
    <t>S1W7U0</t>
  </si>
  <si>
    <t>DVI27G</t>
  </si>
  <si>
    <t>28MVCO</t>
  </si>
  <si>
    <t>0NMJ8G</t>
  </si>
  <si>
    <t>UHO270</t>
  </si>
  <si>
    <t>240Z2H</t>
  </si>
  <si>
    <t>2T7I7U</t>
  </si>
  <si>
    <t>267A83</t>
  </si>
  <si>
    <t>NTZ9I5</t>
  </si>
  <si>
    <t>A5532N</t>
  </si>
  <si>
    <t>26Z5KV</t>
  </si>
  <si>
    <t>Z0N313</t>
  </si>
  <si>
    <t>DWWL2N</t>
  </si>
  <si>
    <t>9166P4</t>
  </si>
  <si>
    <t>W84X53</t>
  </si>
  <si>
    <t>9BQP00</t>
  </si>
  <si>
    <t>NY63W9</t>
  </si>
  <si>
    <t>30HDV4</t>
  </si>
  <si>
    <t>D4H84E</t>
  </si>
  <si>
    <t>AIS597</t>
  </si>
  <si>
    <t>N297LH</t>
  </si>
  <si>
    <t>21C2RY</t>
  </si>
  <si>
    <t>44Z0KL</t>
  </si>
  <si>
    <t>PVW1VN</t>
  </si>
  <si>
    <t>N17M78</t>
  </si>
  <si>
    <t>CS59W1</t>
  </si>
  <si>
    <t>KA9S00</t>
  </si>
  <si>
    <t>BF2GRQ</t>
  </si>
  <si>
    <t>IS3288</t>
  </si>
  <si>
    <t>CR0TEM</t>
  </si>
  <si>
    <t>4B031S</t>
  </si>
  <si>
    <t>0UNU3I</t>
  </si>
  <si>
    <t>7B34WF</t>
  </si>
  <si>
    <t>DE2MBO</t>
  </si>
  <si>
    <t>1UF5S9</t>
  </si>
  <si>
    <t>CLOOL8</t>
  </si>
  <si>
    <t>398TU4</t>
  </si>
  <si>
    <t>MRCZM8</t>
  </si>
  <si>
    <t>Z6G055</t>
  </si>
  <si>
    <t>96502P</t>
  </si>
  <si>
    <t>3859D3</t>
  </si>
  <si>
    <t>L6H3E5</t>
  </si>
  <si>
    <t>FLDPV4</t>
  </si>
  <si>
    <t>74ECAF</t>
  </si>
  <si>
    <t>K91SOO</t>
  </si>
  <si>
    <t>K8977Z</t>
  </si>
  <si>
    <t>D3JTP0</t>
  </si>
  <si>
    <t>F23Y6S</t>
  </si>
  <si>
    <t>TDY30O</t>
  </si>
  <si>
    <t>4R58BM</t>
  </si>
  <si>
    <t>8CBOE9</t>
  </si>
  <si>
    <t>ZNA51F</t>
  </si>
  <si>
    <t>BIRUB1</t>
  </si>
  <si>
    <t>O26924</t>
  </si>
  <si>
    <t>4IGSRR</t>
  </si>
  <si>
    <t>J709JH</t>
  </si>
  <si>
    <t>BHVO8M</t>
  </si>
  <si>
    <t>LZA409</t>
  </si>
  <si>
    <t>705H99</t>
  </si>
  <si>
    <t>50A91C</t>
  </si>
  <si>
    <t>G3W7E2</t>
  </si>
  <si>
    <t>0TX2YX</t>
  </si>
  <si>
    <t>7427AI</t>
  </si>
  <si>
    <t>72V758</t>
  </si>
  <si>
    <t>P08DG6</t>
  </si>
  <si>
    <t>7Q3S20</t>
  </si>
  <si>
    <t>1JSB91</t>
  </si>
  <si>
    <t>LQ7XY4</t>
  </si>
  <si>
    <t>9JC4Y2</t>
  </si>
  <si>
    <t>4X6AKC</t>
  </si>
  <si>
    <t>XB28A6</t>
  </si>
  <si>
    <t>CP9480</t>
  </si>
  <si>
    <t>NUV921</t>
  </si>
  <si>
    <t>OI3Z66</t>
  </si>
  <si>
    <t>Y3V9V3</t>
  </si>
  <si>
    <t>S50DA2</t>
  </si>
  <si>
    <t>X37XX0</t>
  </si>
  <si>
    <t>4FWD92</t>
  </si>
  <si>
    <t>1U97G2</t>
  </si>
  <si>
    <t>J326RI</t>
  </si>
  <si>
    <t>6PD695</t>
  </si>
  <si>
    <t>7EA0YH</t>
  </si>
  <si>
    <t>NQ14HE</t>
  </si>
  <si>
    <t>L8PS57</t>
  </si>
  <si>
    <t>9JEXW9</t>
  </si>
  <si>
    <t>Y3NUBK</t>
  </si>
  <si>
    <t>451RUI</t>
  </si>
  <si>
    <t>JK60WM</t>
  </si>
  <si>
    <t>PK51C3</t>
  </si>
  <si>
    <t>86AYU2</t>
  </si>
  <si>
    <t>A9R39H</t>
  </si>
  <si>
    <t>H3A76Q</t>
  </si>
  <si>
    <t>VVT802</t>
  </si>
  <si>
    <t>RQ24O9</t>
  </si>
  <si>
    <t>ZO6OYN</t>
  </si>
  <si>
    <t>MCT3OD</t>
  </si>
  <si>
    <t>8XAX4B</t>
  </si>
  <si>
    <t>28J3M5</t>
  </si>
  <si>
    <t>D5VDEH</t>
  </si>
  <si>
    <t>58D6RS</t>
  </si>
  <si>
    <t>YIGOGH</t>
  </si>
  <si>
    <t>F8WQYN</t>
  </si>
  <si>
    <t>8D088O</t>
  </si>
  <si>
    <t>YB907A</t>
  </si>
  <si>
    <t>LH9R8S</t>
  </si>
  <si>
    <t>4V28TB</t>
  </si>
  <si>
    <t>D9B1BK</t>
  </si>
  <si>
    <t>5R5452</t>
  </si>
  <si>
    <t>06426B</t>
  </si>
  <si>
    <t>P08VTP</t>
  </si>
  <si>
    <t>SR3651</t>
  </si>
  <si>
    <t>QU2O09</t>
  </si>
  <si>
    <t>JEM15U</t>
  </si>
  <si>
    <t>UR9RA4</t>
  </si>
  <si>
    <t>8M31TQ</t>
  </si>
  <si>
    <t>5D5B7T</t>
  </si>
  <si>
    <t>Q5V4H0</t>
  </si>
  <si>
    <t>3M19JP</t>
  </si>
  <si>
    <t>99Y8NO</t>
  </si>
  <si>
    <t>XHNF71</t>
  </si>
  <si>
    <t>J47TE9</t>
  </si>
  <si>
    <t>23Z2UI</t>
  </si>
  <si>
    <t>2H7WOS</t>
  </si>
  <si>
    <t>9XZ210</t>
  </si>
  <si>
    <t>AKKJT8</t>
  </si>
  <si>
    <t>AK865Q</t>
  </si>
  <si>
    <t>58JN94</t>
  </si>
  <si>
    <t>KNH854</t>
  </si>
  <si>
    <t>144OT4</t>
  </si>
  <si>
    <t>Lakhely</t>
  </si>
  <si>
    <t>Születési hely</t>
  </si>
  <si>
    <t>Személyi szám</t>
  </si>
  <si>
    <t>HX411Q</t>
  </si>
  <si>
    <t>QRUS2S</t>
  </si>
  <si>
    <t>X0MJBZ</t>
  </si>
  <si>
    <t>V0EG98</t>
  </si>
  <si>
    <t>Nemes Ugrin</t>
  </si>
  <si>
    <t>Hajdú Jolánta</t>
  </si>
  <si>
    <t>Takács Vernerius</t>
  </si>
  <si>
    <t>Szabó Lilium</t>
  </si>
  <si>
    <t>Rácz Hipolit</t>
  </si>
  <si>
    <t>Juhász Párizs</t>
  </si>
  <si>
    <t>Takács Agna</t>
  </si>
  <si>
    <t>Vincze József</t>
  </si>
  <si>
    <t>Lakatos Urbanus</t>
  </si>
  <si>
    <t>Bakos Ágnes</t>
  </si>
  <si>
    <t>Fazekas Theodorus</t>
  </si>
  <si>
    <t>Molnár Ancilla</t>
  </si>
  <si>
    <t>Somogyi Ágnes</t>
  </si>
  <si>
    <t>Varga Endere</t>
  </si>
  <si>
    <t>Németh Barbara</t>
  </si>
  <si>
    <t>Mészáros Tiván</t>
  </si>
  <si>
    <t>Horváth Gizella</t>
  </si>
  <si>
    <t>Végh Pál</t>
  </si>
  <si>
    <t>Oláh Hangucsa</t>
  </si>
  <si>
    <t>Budai Albina</t>
  </si>
  <si>
    <t>Deák Zombor</t>
  </si>
  <si>
    <t>Rózsa Ábrahám</t>
  </si>
  <si>
    <t>Gulyás Samud</t>
  </si>
  <si>
    <t>Kiss Erzsébet</t>
  </si>
  <si>
    <t>Orosz Hanga</t>
  </si>
  <si>
    <t>Lakatos Sámuel</t>
  </si>
  <si>
    <t>Hajdú Judit</t>
  </si>
  <si>
    <t>Székely Vincencius</t>
  </si>
  <si>
    <t>Major Saul</t>
  </si>
  <si>
    <t>Bíró Péter</t>
  </si>
  <si>
    <t>Bakos Levente</t>
  </si>
  <si>
    <t>Bakos Hangucsa</t>
  </si>
  <si>
    <t>Németh Marcellus</t>
  </si>
  <si>
    <t>Bíró Judit</t>
  </si>
  <si>
    <t>Magyar Vernerius</t>
  </si>
  <si>
    <t>Bakos Martinus</t>
  </si>
  <si>
    <t>Szilágyi Sebastianus</t>
  </si>
  <si>
    <t>Fehér Angelika</t>
  </si>
  <si>
    <t>Gaál Otmár</t>
  </si>
  <si>
    <t>Fehér Endere</t>
  </si>
  <si>
    <t>Fodor Erzsébet</t>
  </si>
  <si>
    <t>Nemes Saul</t>
  </si>
  <si>
    <t>Somogyi Mike</t>
  </si>
  <si>
    <t>Pintér Pongrác</t>
  </si>
  <si>
    <t>Sóos József</t>
  </si>
  <si>
    <t>Fodor Urbanus</t>
  </si>
  <si>
    <t>Pásztor Agáta</t>
  </si>
  <si>
    <t>Németh Ágnes</t>
  </si>
  <si>
    <t>Végh Felicián</t>
  </si>
  <si>
    <t>Németh Rózsa</t>
  </si>
  <si>
    <t>Bognár Mauritius</t>
  </si>
  <si>
    <t>Vincze Pongrác</t>
  </si>
  <si>
    <t>Katona Valterus</t>
  </si>
  <si>
    <t>Király Rezeda</t>
  </si>
  <si>
    <t>Papp Anna</t>
  </si>
  <si>
    <t>Szabó Mandula</t>
  </si>
  <si>
    <t>Mészáros Pongrác</t>
  </si>
  <si>
    <t>Somogyi Ágota</t>
  </si>
  <si>
    <t>Barna Dénes</t>
  </si>
  <si>
    <t>Kozma Judit</t>
  </si>
  <si>
    <t>Orosz Mikó</t>
  </si>
  <si>
    <t>Szűcs Erzsébet</t>
  </si>
  <si>
    <t>Szalai László</t>
  </si>
  <si>
    <t>Rózsa Antal</t>
  </si>
  <si>
    <t>Pásztor Angelika</t>
  </si>
  <si>
    <t>Molnár Beatrix</t>
  </si>
  <si>
    <t>Németh Katalin</t>
  </si>
  <si>
    <t>Sóos Vászoly</t>
  </si>
  <si>
    <t>Halász Kinga</t>
  </si>
  <si>
    <t>Fekete Ágnes</t>
  </si>
  <si>
    <t>Mészáros Beatrix</t>
  </si>
  <si>
    <t>Kozma Mihály</t>
  </si>
  <si>
    <t>Deák Hanga</t>
  </si>
  <si>
    <t>Mészáros Pénteka</t>
  </si>
  <si>
    <t>Hegedűs Rózsa</t>
  </si>
  <si>
    <t>Magyar Balzsam</t>
  </si>
  <si>
    <t>Varga Mandula</t>
  </si>
  <si>
    <t>Virág Fülöp</t>
  </si>
  <si>
    <t>Szabó Betlehem</t>
  </si>
  <si>
    <t>Szilágyi Marót</t>
  </si>
  <si>
    <t>Farkas Mária</t>
  </si>
  <si>
    <t>Pásztor Fábián</t>
  </si>
  <si>
    <t>Bognár Vincencius</t>
  </si>
  <si>
    <t>Pintér Urbanus</t>
  </si>
  <si>
    <t>Pintér Judit</t>
  </si>
  <si>
    <t>Szilágyi Tobias</t>
  </si>
  <si>
    <t>Szűcs Mike</t>
  </si>
  <si>
    <t>Tóth Endere</t>
  </si>
  <si>
    <t>Bodnár Ágnes</t>
  </si>
  <si>
    <t>Somogyi Beáta</t>
  </si>
  <si>
    <t>Kiss Fülöp</t>
  </si>
  <si>
    <t>Kozma Sándor</t>
  </si>
  <si>
    <t>Bakos Vincencius</t>
  </si>
  <si>
    <t>Balogh Kinga</t>
  </si>
  <si>
    <t>Kovács Ibolya</t>
  </si>
  <si>
    <t>Szalai Lilium</t>
  </si>
  <si>
    <t>Gulyás Kunigunda</t>
  </si>
  <si>
    <t>Varga Simon</t>
  </si>
  <si>
    <t>Gulyás István</t>
  </si>
  <si>
    <t>Barna Szabina</t>
  </si>
  <si>
    <t>Bognár Sebastianus</t>
  </si>
  <si>
    <t>Mészáros Péter</t>
  </si>
  <si>
    <t>Mészáros Szabina</t>
  </si>
  <si>
    <t>Nemes András</t>
  </si>
  <si>
    <t>Bodnár Beatrix</t>
  </si>
  <si>
    <t>Somogyi Tobias</t>
  </si>
  <si>
    <t>Kozma Mike</t>
  </si>
  <si>
    <t>Székely Hangucsa</t>
  </si>
  <si>
    <t>Takács Kunigunda</t>
  </si>
  <si>
    <t>Baross Rezeda</t>
  </si>
  <si>
    <t>Kiss Anna</t>
  </si>
  <si>
    <t>Rózsa Erzsébet</t>
  </si>
  <si>
    <t>Végh Hanga</t>
  </si>
  <si>
    <t>Papp Rezeda</t>
  </si>
  <si>
    <t>Major György</t>
  </si>
  <si>
    <t>Fehér Ilona</t>
  </si>
  <si>
    <t>Török Ágota</t>
  </si>
  <si>
    <t>Kovács Hangucsa</t>
  </si>
  <si>
    <t>Fekete Csépán</t>
  </si>
  <si>
    <t>Papp Szabina</t>
  </si>
  <si>
    <t>Bognár Tamás</t>
  </si>
  <si>
    <t>Szűcs Vászoly</t>
  </si>
  <si>
    <t>Gaál Rezeda</t>
  </si>
  <si>
    <t>Lakatos Kornéliusz</t>
  </si>
  <si>
    <t>Török Anna</t>
  </si>
  <si>
    <t>Magyar Agáta</t>
  </si>
  <si>
    <t>Magyar Dénes</t>
  </si>
  <si>
    <t>Gulyás Béla</t>
  </si>
  <si>
    <t>Szalai Szabina</t>
  </si>
  <si>
    <t>Halász Barbara</t>
  </si>
  <si>
    <t>Oláh Márk</t>
  </si>
  <si>
    <t>Sipos Péter</t>
  </si>
  <si>
    <t>Fazekas Szabina</t>
  </si>
  <si>
    <t>Katona Ágota</t>
  </si>
  <si>
    <t>Rózsa Anna</t>
  </si>
  <si>
    <t>Szalai Erzsébet</t>
  </si>
  <si>
    <t>Kovács Arenta</t>
  </si>
  <si>
    <t>Magyar Gáspár</t>
  </si>
  <si>
    <t>Hajdú Szabina</t>
  </si>
  <si>
    <t>Bakos Katalin</t>
  </si>
  <si>
    <t>Juhász Ágnes</t>
  </si>
  <si>
    <t>Somogyi Szabina</t>
  </si>
  <si>
    <t>Lakatos Keresztes</t>
  </si>
  <si>
    <t>Horváth Lilium</t>
  </si>
  <si>
    <t>Kiss Hangucsa Ágnes</t>
  </si>
  <si>
    <t>Sóos Béla Géza</t>
  </si>
  <si>
    <t>Tóth Kornéliusz András</t>
  </si>
  <si>
    <t>Papp Ladomér Béla</t>
  </si>
  <si>
    <t>Bognár Mária Gréta</t>
  </si>
  <si>
    <t>Kovács Katalin Anna</t>
  </si>
  <si>
    <t>Eger</t>
  </si>
  <si>
    <t>Veszprém</t>
  </si>
  <si>
    <t>Kaposvár</t>
  </si>
  <si>
    <t>Szombathely</t>
  </si>
  <si>
    <t>Szeged</t>
  </si>
  <si>
    <t>Salgótarján</t>
  </si>
  <si>
    <t>Debrecen</t>
  </si>
  <si>
    <t>Tatabánya</t>
  </si>
  <si>
    <t>Kecskemét</t>
  </si>
  <si>
    <t>Nyíregyháza</t>
  </si>
  <si>
    <t>Miskolc</t>
  </si>
  <si>
    <t>Pécs</t>
  </si>
  <si>
    <t>Szolnok</t>
  </si>
  <si>
    <t>Békéscsaba</t>
  </si>
  <si>
    <t>Győr</t>
  </si>
  <si>
    <t>Székesfehérvár</t>
  </si>
  <si>
    <t>Szekszárd</t>
  </si>
  <si>
    <t>Budapest</t>
  </si>
  <si>
    <t>Zalaegerszeg</t>
  </si>
  <si>
    <t>Hédervár, Aba Sámuel u. 100</t>
  </si>
  <si>
    <t>Fertőd, Szent István u. 9</t>
  </si>
  <si>
    <t>Győr, II. Lipót u. 2</t>
  </si>
  <si>
    <t>Fertőd, II. Lipót u. 10</t>
  </si>
  <si>
    <t>Pannonhalma, Könyves Kálmán u. 74</t>
  </si>
  <si>
    <t>Pannonhalma, Rhédey Ferenc u. 42</t>
  </si>
  <si>
    <t>Ikrény, Zsolt u. 105</t>
  </si>
  <si>
    <t>Győrújbarát, Árpád u. 30</t>
  </si>
  <si>
    <t>Hegyeshalom, Zsolt u. 88</t>
  </si>
  <si>
    <t>Mosonmagyaróvár, Anjou Mária u. 8</t>
  </si>
  <si>
    <t>Ikrény, János Zsigmond u. 83</t>
  </si>
  <si>
    <t>Hédervár, Nagy Lajos u. 83</t>
  </si>
  <si>
    <t>Hédervár, Székely Mózes u. 62</t>
  </si>
  <si>
    <t>Hédervár, I. Apafi Mihály u. 70</t>
  </si>
  <si>
    <t>Győrszemere, I. Rákóczi György u. 34</t>
  </si>
  <si>
    <t>Hegyeshalom, Barcsai Ákos u. 84</t>
  </si>
  <si>
    <t>Fertőd, V. István u. 28</t>
  </si>
  <si>
    <t>Petőháza, IV. Béla u. 55</t>
  </si>
  <si>
    <t>Győrszemere, Durazzói Kis Károly u. 73</t>
  </si>
  <si>
    <t>Fertőd, III. András u. 29</t>
  </si>
  <si>
    <t>Tét, Kemény János u. 40</t>
  </si>
  <si>
    <t>Győr, I. Rákóczi György u. 69</t>
  </si>
  <si>
    <t>Pannonhalma, I. Apafi Mihály u. 90</t>
  </si>
  <si>
    <t>Győr, Salamon u. 105</t>
  </si>
  <si>
    <t>Győrújbarát, Vencel u. 48</t>
  </si>
  <si>
    <t>Kapuvár, Brandenburgi Katalin u. 85</t>
  </si>
  <si>
    <t>Győrzámoly, Fajsz u. 13</t>
  </si>
  <si>
    <t>Lébény, IV. Károly u. 63</t>
  </si>
  <si>
    <t>Győrújfalu, Árpád u. 54</t>
  </si>
  <si>
    <t>Pannonhalma, Bethlen Gábor u. 36</t>
  </si>
  <si>
    <t>Hédervár, Könyves Kálmán u. 104</t>
  </si>
  <si>
    <t>Lébény, Székely Mózes u. 63</t>
  </si>
  <si>
    <t>Mosonmagyaróvár, Báthori Gábor u. 3</t>
  </si>
  <si>
    <t>Győrújfalu, I. Béla u. 1</t>
  </si>
  <si>
    <t>Győrújbarát, I. Ferenc József u. 33</t>
  </si>
  <si>
    <t>Fertőd, Thököly Imre u. 76</t>
  </si>
  <si>
    <t>Lébény, Szent István u. 83</t>
  </si>
  <si>
    <t>Ikrény, Nagy Lajos u. 8</t>
  </si>
  <si>
    <t>Győrszemere, István u. 31</t>
  </si>
  <si>
    <t>Hédervár, Báthori Gábor u. 12</t>
  </si>
  <si>
    <t>Hegyeshalom, Bethlen István u. 89</t>
  </si>
  <si>
    <t>Hegyeshalom, Jagelló Ulászló u. 104</t>
  </si>
  <si>
    <t>Kóny, II. István u. 36</t>
  </si>
  <si>
    <t>Petőháza, Vak Béla u. 23</t>
  </si>
  <si>
    <t>Győr, Bocskai István u. 36</t>
  </si>
  <si>
    <t>Kóny, Szent István u. 89</t>
  </si>
  <si>
    <t>Fertőd, Hunyadi János u. 80</t>
  </si>
  <si>
    <t>Győr, István u. 95</t>
  </si>
  <si>
    <t>Győrsövényház, Zsolt u. 84</t>
  </si>
  <si>
    <t>Ikrény, Szent László u. 99</t>
  </si>
  <si>
    <t>Sopron, II. István u. 69</t>
  </si>
  <si>
    <t>Kóny, II. József u. 71</t>
  </si>
  <si>
    <t>Kapuvár, III. István u. 18</t>
  </si>
  <si>
    <t>Ikrény, Könyves Kálmán u. 45</t>
  </si>
  <si>
    <t>Hegyeshalom, Durazzói Kis Károly u. 99</t>
  </si>
  <si>
    <t>Tét, Bethlen Gábor u. 26</t>
  </si>
  <si>
    <t>Győrsövényház, Mária Terézia u. 65</t>
  </si>
  <si>
    <t>Petőháza, Vak Béla u. 99</t>
  </si>
  <si>
    <t>Kapuvár, I. Ferenc u. 86</t>
  </si>
  <si>
    <t>Győr, Szent István u. 100</t>
  </si>
  <si>
    <t>Ikrény, Anjou Mária u. 99</t>
  </si>
  <si>
    <t>Sopron, Árpád u. 77</t>
  </si>
  <si>
    <t>Petőháza, Imre u. 75</t>
  </si>
  <si>
    <t>Lébény, I. Béla u. 11</t>
  </si>
  <si>
    <t>Győrszemere, I. Apafi Mihály u. 55</t>
  </si>
  <si>
    <t>Kapuvár, IV. Béla u. 20</t>
  </si>
  <si>
    <t>Kapuvár, István u. 1</t>
  </si>
  <si>
    <t>Hédervár, Kemény János u. 58</t>
  </si>
  <si>
    <t>Kóny, János Zsigmond u. 64</t>
  </si>
  <si>
    <t>Hegyeshalom, Bocskai István u. 18</t>
  </si>
  <si>
    <t>Petőháza, I. Ferenc József u. 34</t>
  </si>
  <si>
    <t>Sopron, Báthori Zsigmond u. 79</t>
  </si>
  <si>
    <t>Győrújbarát, Báthori András u. 107</t>
  </si>
  <si>
    <t>Ikrény, Báthori Zsigmond u. 38</t>
  </si>
  <si>
    <t>Csorna, Vak Béla u. 30</t>
  </si>
  <si>
    <t>Pannonhalma, II. András u. 43</t>
  </si>
  <si>
    <t>Kapuvár, Báthori István u. 47</t>
  </si>
  <si>
    <t>Tét, Taksony u. 75</t>
  </si>
  <si>
    <t>Győrsövényház, Kun László u. 68</t>
  </si>
  <si>
    <t>Hédervár, III. Béla u. 21</t>
  </si>
  <si>
    <t>Pannonhalma, Géza u. 45</t>
  </si>
  <si>
    <t>Sopron, Mária Terézia u. 66</t>
  </si>
  <si>
    <t>Győrzámoly, Báthori Gábor u. 10</t>
  </si>
  <si>
    <t>Tét, II. András u. 59</t>
  </si>
  <si>
    <t>Győr, II. József u. 57</t>
  </si>
  <si>
    <t>Győr, Habsburg Albert u. 95</t>
  </si>
  <si>
    <t>Győr, Fajsz u. 38</t>
  </si>
  <si>
    <t>Tét, Nagy Lajos u. 50</t>
  </si>
  <si>
    <t>Pannonhalma, I. Géza u. 99</t>
  </si>
  <si>
    <t>Ikrény, Báthori Zsigmond u. 25</t>
  </si>
  <si>
    <t>Pannonhalma, II. István u. 64</t>
  </si>
  <si>
    <t>Petőháza, Hunyadi Mátyás u. 6</t>
  </si>
  <si>
    <t>Győr, Kemény János u. 48</t>
  </si>
  <si>
    <t>Tét, Bethlen István u. 43</t>
  </si>
  <si>
    <t>Csorna, Taksony u. 18</t>
  </si>
  <si>
    <t>Kóny, Rákóczi Zsigmond u. 71</t>
  </si>
  <si>
    <t>Győrzámoly, Durazzói Kis Károly u. 108</t>
  </si>
  <si>
    <t>Tét, II. Lipót u. 72</t>
  </si>
  <si>
    <t>Lébény, Szapolyai János u. 49</t>
  </si>
  <si>
    <t>Sopron, Fajsz u. 15</t>
  </si>
  <si>
    <t>Ikrény, V. Ferdinánd u. 83</t>
  </si>
  <si>
    <t>Győrújbarát, Fajsz u. 77</t>
  </si>
  <si>
    <t>Győr, IV. Károly u. 46</t>
  </si>
  <si>
    <t>Sopron, II. József u. 66</t>
  </si>
  <si>
    <t>Fertőd, Barcsai Ákos u. 41</t>
  </si>
  <si>
    <t>Csorna, Székely Mózes u. 96</t>
  </si>
  <si>
    <t>Győrszemere, Bajor Ottó u. 53</t>
  </si>
  <si>
    <t>Győrújfalu, Károly Róbaert u. 22</t>
  </si>
  <si>
    <t>Hegyeshalom, Könyves Kálmán u. 103</t>
  </si>
  <si>
    <t>Ikrény, III. András u. 7</t>
  </si>
  <si>
    <t>Győr, Habsburg Albert u. 71</t>
  </si>
  <si>
    <t>Mosonmagyaróvár, II. Rákóczi György u. 30</t>
  </si>
  <si>
    <t>Mosonmagyaróvár, Imre u. 34</t>
  </si>
  <si>
    <t>Sopron, Báthori András u. 38</t>
  </si>
  <si>
    <t>Ikrény, III. András u. 96</t>
  </si>
  <si>
    <t>Hegyeshalom, II. András u. 52</t>
  </si>
  <si>
    <t>Lébény, Rákóczi Zsigmond u. 30</t>
  </si>
  <si>
    <t>Kóny, Szapolyai János u. 92</t>
  </si>
  <si>
    <t>Petőháza, Károly Róbaert u. 46</t>
  </si>
  <si>
    <t>Csorna, I. Rákóczi György u. 12</t>
  </si>
  <si>
    <t>Győrszemere, II. Géza u. 35</t>
  </si>
  <si>
    <t>Győrújfalu, Brandenburgi Katalin u. 27</t>
  </si>
  <si>
    <t>Csorna, Nagy Lajos u. 62</t>
  </si>
  <si>
    <t>Győrsövényház, I. András u. 70</t>
  </si>
  <si>
    <t>Hegyeshalom, V. Ferdinánd u. 55</t>
  </si>
  <si>
    <t>Ikrény, Taksony u. 60</t>
  </si>
  <si>
    <t>Kóny, Kun László u. 110</t>
  </si>
  <si>
    <t>Győr, Báthori Gábor u. 94</t>
  </si>
  <si>
    <t>Petőháza, III. Béla u. 73</t>
  </si>
  <si>
    <t>Ikrény, Géza u. 40</t>
  </si>
  <si>
    <t>Győr, Barcsai Ákos u. 102</t>
  </si>
  <si>
    <t>Tét, V. Ferdinánd u. 21</t>
  </si>
  <si>
    <t>Győrzámoly, Báthori István u. 78</t>
  </si>
  <si>
    <t>Ikrény, V. István u. 12</t>
  </si>
  <si>
    <t>Fertőd, I. Apafi Mihály u. 68</t>
  </si>
  <si>
    <t>Győrújfalu, I. András u. 80</t>
  </si>
  <si>
    <t>Kóny, Géza u. 49</t>
  </si>
  <si>
    <t>Győrújbarát, Mária Terézia u. 1</t>
  </si>
  <si>
    <t>Kapuvár, III. István u. 16</t>
  </si>
  <si>
    <t>Lébény, Luxemburgi Zsigmond u. 64</t>
  </si>
  <si>
    <t>Győrújfalu, Károly Róbaert u. 33</t>
  </si>
  <si>
    <t>Győrújfalu, Imre u. 64</t>
  </si>
  <si>
    <t>Ikrény, IV. Károly u. 107</t>
  </si>
  <si>
    <t>Sopron, Bethlen István u. 93</t>
  </si>
  <si>
    <t>Fertőd, Habsburg Albert u. 49</t>
  </si>
  <si>
    <t>Csorna, István u. 70</t>
  </si>
  <si>
    <t>Miskolc, Bethlen Gábor u. 84</t>
  </si>
  <si>
    <t>Szombathely, Károly Róbaert u. 63</t>
  </si>
  <si>
    <t>Eger, III. István u. 13</t>
  </si>
  <si>
    <t>Kapuvár, I. Ferenc József u. 46</t>
  </si>
  <si>
    <t>kihagyta</t>
  </si>
  <si>
    <t>19105228891</t>
  </si>
  <si>
    <t>29105085932</t>
  </si>
  <si>
    <t>18803091843</t>
  </si>
  <si>
    <t>28701271120</t>
  </si>
  <si>
    <t>18708015407</t>
  </si>
  <si>
    <t>19105216422</t>
  </si>
  <si>
    <t>28901286127</t>
  </si>
  <si>
    <t>19201063658</t>
  </si>
  <si>
    <t>18803021348</t>
  </si>
  <si>
    <t>29106208261</t>
  </si>
  <si>
    <t>19207221037</t>
  </si>
  <si>
    <t>29208186209</t>
  </si>
  <si>
    <t>28712167369</t>
  </si>
  <si>
    <t>19008028118</t>
  </si>
  <si>
    <t>29107099148</t>
  </si>
  <si>
    <t>19112154845</t>
  </si>
  <si>
    <t>28708245119</t>
  </si>
  <si>
    <t>19210057063</t>
  </si>
  <si>
    <t>29008169375</t>
  </si>
  <si>
    <t>19206159179</t>
  </si>
  <si>
    <t>29112229418</t>
  </si>
  <si>
    <t>19105167660</t>
  </si>
  <si>
    <t>18706118211</t>
  </si>
  <si>
    <t>19103137733</t>
  </si>
  <si>
    <t>28711215708</t>
  </si>
  <si>
    <t>28802235076</t>
  </si>
  <si>
    <t>18903247195</t>
  </si>
  <si>
    <t>28908224435</t>
  </si>
  <si>
    <t>19007136458</t>
  </si>
  <si>
    <t>18906281868</t>
  </si>
  <si>
    <t>28802206009</t>
  </si>
  <si>
    <t>19109268210</t>
  </si>
  <si>
    <t>29110164348</t>
  </si>
  <si>
    <t>19104012322</t>
  </si>
  <si>
    <t>28901098864</t>
  </si>
  <si>
    <t>19105018033</t>
  </si>
  <si>
    <t>18704188238</t>
  </si>
  <si>
    <t>19003035080</t>
  </si>
  <si>
    <t>29207044586</t>
  </si>
  <si>
    <t>18806229555</t>
  </si>
  <si>
    <t>19204018590</t>
  </si>
  <si>
    <t>29104035657</t>
  </si>
  <si>
    <t>28811284201</t>
  </si>
  <si>
    <t>18908034110</t>
  </si>
  <si>
    <t>19112173104</t>
  </si>
  <si>
    <t>18701121839</t>
  </si>
  <si>
    <t>18701209359</t>
  </si>
  <si>
    <t>19009058584</t>
  </si>
  <si>
    <t>28901085120</t>
  </si>
  <si>
    <t>29207059157</t>
  </si>
  <si>
    <t>18806276849</t>
  </si>
  <si>
    <t>28704015733</t>
  </si>
  <si>
    <t>18807093513</t>
  </si>
  <si>
    <t>18907265353</t>
  </si>
  <si>
    <t>18706132100</t>
  </si>
  <si>
    <t>29109181210</t>
  </si>
  <si>
    <t>28904283976</t>
  </si>
  <si>
    <t>28711107118</t>
  </si>
  <si>
    <t>19004028407</t>
  </si>
  <si>
    <t>29003136926</t>
  </si>
  <si>
    <t>28710053189</t>
  </si>
  <si>
    <t>18711112381</t>
  </si>
  <si>
    <t>29209062516</t>
  </si>
  <si>
    <t>19001274627</t>
  </si>
  <si>
    <t>29208206748</t>
  </si>
  <si>
    <t>18903171903</t>
  </si>
  <si>
    <t>19104193377</t>
  </si>
  <si>
    <t>19206254838</t>
  </si>
  <si>
    <t>29108164928</t>
  </si>
  <si>
    <t>29102068542</t>
  </si>
  <si>
    <t>29001018978</t>
  </si>
  <si>
    <t>19108053738</t>
  </si>
  <si>
    <t>29212119335</t>
  </si>
  <si>
    <t>29106027646</t>
  </si>
  <si>
    <t>29109211830</t>
  </si>
  <si>
    <t>18711232737</t>
  </si>
  <si>
    <t>29104201942</t>
  </si>
  <si>
    <t>29109051092</t>
  </si>
  <si>
    <t>29009121354</t>
  </si>
  <si>
    <t>28705069495</t>
  </si>
  <si>
    <t>29011042663</t>
  </si>
  <si>
    <t>18812186778</t>
  </si>
  <si>
    <t>19101113698</t>
  </si>
  <si>
    <t>18707266581</t>
  </si>
  <si>
    <t>29105195412</t>
  </si>
  <si>
    <t>18701053265</t>
  </si>
  <si>
    <t>19010253071</t>
  </si>
  <si>
    <t>19111163932</t>
  </si>
  <si>
    <t>28910238457</t>
  </si>
  <si>
    <t>19011277667</t>
  </si>
  <si>
    <t>19112204702</t>
  </si>
  <si>
    <t>18911166759</t>
  </si>
  <si>
    <t>29103221248</t>
  </si>
  <si>
    <t>28802021410</t>
  </si>
  <si>
    <t>18706145528</t>
  </si>
  <si>
    <t>18806232414</t>
  </si>
  <si>
    <t>18712136785</t>
  </si>
  <si>
    <t>19012079133</t>
  </si>
  <si>
    <t>28912204156</t>
  </si>
  <si>
    <t>29001137933</t>
  </si>
  <si>
    <t>28901146225</t>
  </si>
  <si>
    <t>29212159319</t>
  </si>
  <si>
    <t>19003263734</t>
  </si>
  <si>
    <t>18704136893</t>
  </si>
  <si>
    <t>28806084531</t>
  </si>
  <si>
    <t>19108202575</t>
  </si>
  <si>
    <t>19010095775</t>
  </si>
  <si>
    <t>29103273836</t>
  </si>
  <si>
    <t>28912147372</t>
  </si>
  <si>
    <t>29109142559</t>
  </si>
  <si>
    <t>28908247270</t>
  </si>
  <si>
    <t>19009033902</t>
  </si>
  <si>
    <t>19001018677</t>
  </si>
  <si>
    <t>28803165528</t>
  </si>
  <si>
    <t>28808135715</t>
  </si>
  <si>
    <t>29205185814</t>
  </si>
  <si>
    <t>28807042841</t>
  </si>
  <si>
    <t>29005113343</t>
  </si>
  <si>
    <t>28712089268</t>
  </si>
  <si>
    <t>28807187118</t>
  </si>
  <si>
    <t>18806046747</t>
  </si>
  <si>
    <t>29109106844</t>
  </si>
  <si>
    <t>28911245484</t>
  </si>
  <si>
    <t>29206197273</t>
  </si>
  <si>
    <t>18701143397</t>
  </si>
  <si>
    <t>28704276466</t>
  </si>
  <si>
    <t>19101157307</t>
  </si>
  <si>
    <t>19010171669</t>
  </si>
  <si>
    <t>29204067146</t>
  </si>
  <si>
    <t>19212182043</t>
  </si>
  <si>
    <t>28703039980</t>
  </si>
  <si>
    <t>28706046315</t>
  </si>
  <si>
    <t>18906201770</t>
  </si>
  <si>
    <t>19210077481</t>
  </si>
  <si>
    <t>28901172261</t>
  </si>
  <si>
    <t>28907034027</t>
  </si>
  <si>
    <t>19108226400</t>
  </si>
  <si>
    <t>28805134624</t>
  </si>
  <si>
    <t>28809105896</t>
  </si>
  <si>
    <t>29203256573</t>
  </si>
  <si>
    <t>29210074991</t>
  </si>
  <si>
    <t>29208192704</t>
  </si>
  <si>
    <t>28806256412</t>
  </si>
  <si>
    <t>29101029294</t>
  </si>
  <si>
    <t>29107106389</t>
  </si>
  <si>
    <t>28807254164</t>
  </si>
  <si>
    <t>28710133101</t>
  </si>
  <si>
    <t>29005053964</t>
  </si>
  <si>
    <t>18904095053</t>
  </si>
  <si>
    <t>28712079653</t>
  </si>
  <si>
    <t>Vizsga vége</t>
  </si>
  <si>
    <t>289*</t>
  </si>
  <si>
    <t>89-es győri lányok</t>
  </si>
  <si>
    <t>Győr,*</t>
  </si>
  <si>
    <t>Győri vagy győri születésű hallgatók</t>
  </si>
  <si>
    <t>* * *</t>
  </si>
  <si>
    <t>Nem miskolci két keresztnevűek</t>
  </si>
  <si>
    <t>&lt;&gt;Miskolc</t>
  </si>
  <si>
    <t>Nem</t>
  </si>
  <si>
    <t>Sorcímkék</t>
  </si>
  <si>
    <t>férfi</t>
  </si>
  <si>
    <t>nő</t>
  </si>
  <si>
    <t>Végösszeg</t>
  </si>
  <si>
    <t>Átlag / 1. rész</t>
  </si>
  <si>
    <t>Átlag / 2. rész</t>
  </si>
  <si>
    <t>Átlag / 3.rész</t>
  </si>
  <si>
    <t>(Több tétel)</t>
  </si>
  <si>
    <t>Összes pont</t>
  </si>
  <si>
    <t>Felhasznált idő</t>
  </si>
  <si>
    <t>Oszlopcímkék</t>
  </si>
  <si>
    <t>Mennyiség / Neptun</t>
  </si>
  <si>
    <t>Monogram</t>
  </si>
  <si>
    <t>B.Á.</t>
  </si>
  <si>
    <t>B.K.</t>
  </si>
  <si>
    <t>B.M.</t>
  </si>
  <si>
    <t>B.S.</t>
  </si>
  <si>
    <t>B.V.</t>
  </si>
  <si>
    <t>F.E.</t>
  </si>
  <si>
    <t>H.J.</t>
  </si>
  <si>
    <t>K.A.</t>
  </si>
  <si>
    <t>K.H.</t>
  </si>
  <si>
    <t>K.M.</t>
  </si>
  <si>
    <t>L.K.</t>
  </si>
  <si>
    <t>M.A.</t>
  </si>
  <si>
    <t>M.B.</t>
  </si>
  <si>
    <t>M.G.</t>
  </si>
  <si>
    <t>M.P.</t>
  </si>
  <si>
    <t>M.S.</t>
  </si>
  <si>
    <t>O.H.</t>
  </si>
  <si>
    <t>O.M.</t>
  </si>
  <si>
    <t>P.A.</t>
  </si>
  <si>
    <t>R.A.</t>
  </si>
  <si>
    <t>S.Á.</t>
  </si>
  <si>
    <t>S.B.</t>
  </si>
  <si>
    <t>S.E.</t>
  </si>
  <si>
    <t>S.L.</t>
  </si>
  <si>
    <t>S.M.</t>
  </si>
  <si>
    <t>S.S.</t>
  </si>
  <si>
    <t>S.T.</t>
  </si>
  <si>
    <t>S.V.</t>
  </si>
  <si>
    <t>T.A.</t>
  </si>
  <si>
    <t>T.K.</t>
  </si>
  <si>
    <t>V.F.</t>
  </si>
  <si>
    <t>V.P.</t>
  </si>
  <si>
    <t>Mennyiség / Monogram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</si>
</sst>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2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164" fontId="0" fillId="0" borderId="0" xfId="0" applyNumberFormat="1"/>
    <xf numFmtId="0" fontId="1" fillId="0" borderId="1" xfId="1"/>
    <xf numFmtId="0" fontId="1" fillId="0" borderId="1" xfId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1" fillId="0" borderId="1" xfId="1" applyAlignment="1">
      <alignment horizontal="center"/>
    </xf>
  </cellXfs>
  <cellStyles count="2">
    <cellStyle name="Címsor 1" xfId="1" builtinId="16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pivotSource>
    <c:name>[kész.xlsx]Diagram!Kimutatás3</c:name>
    <c:fmtId val="0"/>
  </c:pivotSource>
  <c:chart>
    <c:autoTitleDeleted val="0"/>
    <c:pivotFmts>
      <c:pivotFmt>
        <c:idx val="0"/>
      </c:pivotFmt>
      <c:pivotFmt>
        <c:idx val="1"/>
        <c:marker>
          <c:symbol val="none"/>
        </c:marker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marker>
          <c:symbol val="none"/>
        </c:marker>
      </c:pivotFmt>
      <c:pivotFmt>
        <c:idx val="7"/>
      </c:pivotFmt>
      <c:pivotFmt>
        <c:idx val="8"/>
        <c:marker>
          <c:symbol val="none"/>
        </c:marker>
      </c:pivotFmt>
      <c:pivotFmt>
        <c:idx val="9"/>
      </c:pivotFmt>
      <c:pivotFmt>
        <c:idx val="10"/>
      </c:pivotFmt>
      <c:pivotFmt>
        <c:idx val="11"/>
        <c:marker>
          <c:symbol val="none"/>
        </c:marker>
      </c:pivotFmt>
      <c:pivotFmt>
        <c:idx val="12"/>
      </c:pivotFmt>
      <c:pivotFmt>
        <c:idx val="13"/>
        <c:marker>
          <c:symbol val="none"/>
        </c:marker>
      </c:pivotFmt>
      <c:pivotFmt>
        <c:idx val="14"/>
      </c:pivotFmt>
      <c:pivotFmt>
        <c:idx val="15"/>
      </c:pivotFmt>
      <c:pivotFmt>
        <c:idx val="16"/>
      </c:pivotFmt>
      <c:pivotFmt>
        <c:idx val="17"/>
      </c:pivotFmt>
      <c:pivotFmt>
        <c:idx val="18"/>
      </c:pivotFmt>
      <c:pivotFmt>
        <c:idx val="19"/>
        <c:marker>
          <c:symbol val="none"/>
        </c:marker>
      </c:pivotFmt>
      <c:pivotFmt>
        <c:idx val="20"/>
      </c:pivotFmt>
      <c:pivotFmt>
        <c:idx val="21"/>
      </c:pivotFmt>
      <c:pivotFmt>
        <c:idx val="22"/>
      </c:pivotFmt>
      <c:pivotFmt>
        <c:idx val="23"/>
      </c:pivotFmt>
      <c:pivotFmt>
        <c:idx val="24"/>
      </c:pivotFmt>
      <c:pivotFmt>
        <c:idx val="25"/>
      </c:pivotFmt>
      <c:pivotFmt>
        <c:idx val="26"/>
      </c:pivotFmt>
      <c:pivotFmt>
        <c:idx val="27"/>
      </c:pivotFmt>
      <c:pivotFmt>
        <c:idx val="28"/>
      </c:pivotFmt>
      <c:pivotFmt>
        <c:idx val="29"/>
      </c:pivotFmt>
      <c:pivotFmt>
        <c:idx val="30"/>
      </c:pivotFmt>
      <c:pivotFmt>
        <c:idx val="31"/>
      </c:pivotFmt>
      <c:pivotFmt>
        <c:idx val="32"/>
      </c:pivotFmt>
      <c:pivotFmt>
        <c:idx val="33"/>
        <c:marker>
          <c:symbol val="none"/>
        </c:marker>
      </c:pivotFmt>
      <c:pivotFmt>
        <c:idx val="34"/>
      </c:pivotFmt>
      <c:pivotFmt>
        <c:idx val="35"/>
      </c:pivotFmt>
      <c:pivotFmt>
        <c:idx val="36"/>
      </c:pivotFmt>
      <c:pivotFmt>
        <c:idx val="37"/>
      </c:pivotFmt>
      <c:pivotFmt>
        <c:idx val="38"/>
      </c:pivotFmt>
      <c:pivotFmt>
        <c:idx val="39"/>
      </c:pivotFmt>
      <c:pivotFmt>
        <c:idx val="40"/>
        <c:marker>
          <c:symbol val="none"/>
        </c:marker>
      </c:pivotFmt>
      <c:pivotFmt>
        <c:idx val="41"/>
      </c:pivotFmt>
      <c:pivotFmt>
        <c:idx val="42"/>
      </c:pivotFmt>
      <c:pivotFmt>
        <c:idx val="43"/>
      </c:pivotFmt>
      <c:pivotFmt>
        <c:idx val="44"/>
        <c:marker>
          <c:symbol val="none"/>
        </c:marker>
      </c:pivotFmt>
      <c:pivotFmt>
        <c:idx val="45"/>
      </c:pivotFmt>
      <c:pivotFmt>
        <c:idx val="46"/>
      </c:pivotFmt>
      <c:pivotFmt>
        <c:idx val="47"/>
      </c:pivotFmt>
      <c:pivotFmt>
        <c:idx val="48"/>
        <c:marker>
          <c:symbol val="none"/>
        </c:marker>
      </c:pivotFmt>
      <c:pivotFmt>
        <c:idx val="49"/>
      </c:pivotFmt>
      <c:pivotFmt>
        <c:idx val="50"/>
      </c:pivotFmt>
      <c:pivotFmt>
        <c:idx val="51"/>
      </c:pivotFmt>
      <c:pivotFmt>
        <c:idx val="52"/>
        <c:marker>
          <c:symbol val="none"/>
        </c:marker>
      </c:pivotFmt>
      <c:pivotFmt>
        <c:idx val="53"/>
      </c:pivotFmt>
      <c:pivotFmt>
        <c:idx val="54"/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</c:pivotFmt>
      <c:pivotFmt>
        <c:idx val="62"/>
      </c:pivotFmt>
      <c:pivotFmt>
        <c:idx val="63"/>
      </c:pivotFmt>
      <c:pivotFmt>
        <c:idx val="64"/>
      </c:pivotFmt>
      <c:pivotFmt>
        <c:idx val="65"/>
      </c:pivotFmt>
      <c:pivotFmt>
        <c:idx val="66"/>
      </c:pivotFmt>
      <c:pivotFmt>
        <c:idx val="67"/>
      </c:pivotFmt>
      <c:pivotFmt>
        <c:idx val="68"/>
      </c:pivotFmt>
      <c:pivotFmt>
        <c:idx val="69"/>
      </c:pivotFmt>
      <c:pivotFmt>
        <c:idx val="70"/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</c:pivotFmt>
      <c:pivotFmt>
        <c:idx val="75"/>
      </c:pivotFmt>
      <c:pivotFmt>
        <c:idx val="76"/>
      </c:pivotFmt>
      <c:pivotFmt>
        <c:idx val="77"/>
      </c:pivotFmt>
      <c:pivotFmt>
        <c:idx val="78"/>
      </c:pivotFmt>
      <c:pivotFmt>
        <c:idx val="79"/>
      </c:pivotFmt>
      <c:pivotFmt>
        <c:idx val="80"/>
      </c:pivotFmt>
      <c:pivotFmt>
        <c:idx val="81"/>
        <c:marker>
          <c:symbol val="none"/>
        </c:marker>
      </c:pivotFmt>
      <c:pivotFmt>
        <c:idx val="82"/>
      </c:pivotFmt>
      <c:pivotFmt>
        <c:idx val="83"/>
      </c:pivotFmt>
      <c:pivotFmt>
        <c:idx val="84"/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</c:pivotFmt>
      <c:pivotFmt>
        <c:idx val="89"/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</c:pivotFmt>
      <c:pivotFmt>
        <c:idx val="98"/>
      </c:pivotFmt>
      <c:pivotFmt>
        <c:idx val="99"/>
        <c:marker>
          <c:symbol val="none"/>
        </c:marker>
      </c:pivotFmt>
      <c:pivotFmt>
        <c:idx val="100"/>
      </c:pivotFmt>
      <c:pivotFmt>
        <c:idx val="101"/>
      </c:pivotFmt>
      <c:pivotFmt>
        <c:idx val="102"/>
        <c:marker>
          <c:symbol val="none"/>
        </c:marker>
      </c:pivotFmt>
      <c:pivotFmt>
        <c:idx val="103"/>
      </c:pivotFmt>
      <c:pivotFmt>
        <c:idx val="104"/>
      </c:pivotFmt>
      <c:pivotFmt>
        <c:idx val="105"/>
      </c:pivotFmt>
      <c:pivotFmt>
        <c:idx val="106"/>
        <c:marker>
          <c:symbol val="none"/>
        </c:marker>
      </c:pivotFmt>
      <c:pivotFmt>
        <c:idx val="107"/>
      </c:pivotFmt>
      <c:pivotFmt>
        <c:idx val="108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Diagram!$B$1:$B$2</c:f>
              <c:strCache>
                <c:ptCount val="1"/>
                <c:pt idx="0">
                  <c:v>B.Á.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Diagram!$B$3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"/>
          <c:order val="1"/>
          <c:tx>
            <c:strRef>
              <c:f>Diagram!$C$1:$C$2</c:f>
              <c:strCache>
                <c:ptCount val="1"/>
                <c:pt idx="0">
                  <c:v>B.K.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Diagram!$C$3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Diagram!$D$1:$D$2</c:f>
              <c:strCache>
                <c:ptCount val="1"/>
                <c:pt idx="0">
                  <c:v>B.M.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Diagram!$D$3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3"/>
          <c:order val="3"/>
          <c:tx>
            <c:strRef>
              <c:f>Diagram!$E$1:$E$2</c:f>
              <c:strCache>
                <c:ptCount val="1"/>
                <c:pt idx="0">
                  <c:v>B.S.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Diagram!$E$3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4"/>
          <c:order val="4"/>
          <c:tx>
            <c:strRef>
              <c:f>Diagram!$F$1:$F$2</c:f>
              <c:strCache>
                <c:ptCount val="1"/>
                <c:pt idx="0">
                  <c:v>B.V.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Diagram!$F$3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5"/>
          <c:order val="5"/>
          <c:tx>
            <c:strRef>
              <c:f>Diagram!$G$1:$G$2</c:f>
              <c:strCache>
                <c:ptCount val="1"/>
                <c:pt idx="0">
                  <c:v>F.E.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Diagram!$G$3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6"/>
          <c:order val="6"/>
          <c:tx>
            <c:strRef>
              <c:f>Diagram!$H$1:$H$2</c:f>
              <c:strCache>
                <c:ptCount val="1"/>
                <c:pt idx="0">
                  <c:v>H.J.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Diagram!$H$3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7"/>
          <c:order val="7"/>
          <c:tx>
            <c:strRef>
              <c:f>Diagram!$I$1:$I$2</c:f>
              <c:strCache>
                <c:ptCount val="1"/>
                <c:pt idx="0">
                  <c:v>K.A.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Diagram!$I$3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8"/>
          <c:order val="8"/>
          <c:tx>
            <c:strRef>
              <c:f>Diagram!$J$1:$J$2</c:f>
              <c:strCache>
                <c:ptCount val="1"/>
                <c:pt idx="0">
                  <c:v>K.H.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Diagram!$J$3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9"/>
          <c:order val="9"/>
          <c:tx>
            <c:strRef>
              <c:f>Diagram!$K$1:$K$2</c:f>
              <c:strCache>
                <c:ptCount val="1"/>
                <c:pt idx="0">
                  <c:v>K.M.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Diagram!$K$3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0"/>
          <c:order val="10"/>
          <c:tx>
            <c:strRef>
              <c:f>Diagram!$L$1:$L$2</c:f>
              <c:strCache>
                <c:ptCount val="1"/>
                <c:pt idx="0">
                  <c:v>L.K.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Diagram!$L$3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1"/>
          <c:order val="11"/>
          <c:tx>
            <c:strRef>
              <c:f>Diagram!$M$1:$M$2</c:f>
              <c:strCache>
                <c:ptCount val="1"/>
                <c:pt idx="0">
                  <c:v>M.A.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Diagram!$M$3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2"/>
          <c:order val="12"/>
          <c:tx>
            <c:strRef>
              <c:f>Diagram!$N$1:$N$2</c:f>
              <c:strCache>
                <c:ptCount val="1"/>
                <c:pt idx="0">
                  <c:v>M.B.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Diagram!$N$3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13"/>
          <c:order val="13"/>
          <c:tx>
            <c:strRef>
              <c:f>Diagram!$O$1:$O$2</c:f>
              <c:strCache>
                <c:ptCount val="1"/>
                <c:pt idx="0">
                  <c:v>M.G.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Diagram!$O$3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4"/>
          <c:order val="14"/>
          <c:tx>
            <c:strRef>
              <c:f>Diagram!$P$1:$P$2</c:f>
              <c:strCache>
                <c:ptCount val="1"/>
                <c:pt idx="0">
                  <c:v>M.P.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Diagram!$P$3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15"/>
          <c:order val="15"/>
          <c:tx>
            <c:strRef>
              <c:f>Diagram!$Q$1:$Q$2</c:f>
              <c:strCache>
                <c:ptCount val="1"/>
                <c:pt idx="0">
                  <c:v>M.S.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Diagram!$Q$3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6"/>
          <c:order val="16"/>
          <c:tx>
            <c:strRef>
              <c:f>Diagram!$R$1:$R$2</c:f>
              <c:strCache>
                <c:ptCount val="1"/>
                <c:pt idx="0">
                  <c:v>O.H.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Diagram!$R$3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7"/>
          <c:order val="17"/>
          <c:tx>
            <c:strRef>
              <c:f>Diagram!$S$1:$S$2</c:f>
              <c:strCache>
                <c:ptCount val="1"/>
                <c:pt idx="0">
                  <c:v>O.M.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Diagram!$S$3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8"/>
          <c:order val="18"/>
          <c:tx>
            <c:strRef>
              <c:f>Diagram!$T$1:$T$2</c:f>
              <c:strCache>
                <c:ptCount val="1"/>
                <c:pt idx="0">
                  <c:v>P.A.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Diagram!$T$3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19"/>
          <c:order val="19"/>
          <c:tx>
            <c:strRef>
              <c:f>Diagram!$U$1:$U$2</c:f>
              <c:strCache>
                <c:ptCount val="1"/>
                <c:pt idx="0">
                  <c:v>R.A.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Diagram!$U$3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0"/>
          <c:order val="20"/>
          <c:tx>
            <c:strRef>
              <c:f>Diagram!$V$1:$V$2</c:f>
              <c:strCache>
                <c:ptCount val="1"/>
                <c:pt idx="0">
                  <c:v>S.Á.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Diagram!$V$3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1"/>
          <c:order val="21"/>
          <c:tx>
            <c:strRef>
              <c:f>Diagram!$W$1:$W$2</c:f>
              <c:strCache>
                <c:ptCount val="1"/>
                <c:pt idx="0">
                  <c:v>S.B.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Diagram!$W$3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2"/>
          <c:order val="22"/>
          <c:tx>
            <c:strRef>
              <c:f>Diagram!$X$1:$X$2</c:f>
              <c:strCache>
                <c:ptCount val="1"/>
                <c:pt idx="0">
                  <c:v>S.E.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Diagram!$X$3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3"/>
          <c:order val="23"/>
          <c:tx>
            <c:strRef>
              <c:f>Diagram!$Y$1:$Y$2</c:f>
              <c:strCache>
                <c:ptCount val="1"/>
                <c:pt idx="0">
                  <c:v>S.L.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Diagram!$Y$3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4"/>
          <c:order val="24"/>
          <c:tx>
            <c:strRef>
              <c:f>Diagram!$Z$1:$Z$2</c:f>
              <c:strCache>
                <c:ptCount val="1"/>
                <c:pt idx="0">
                  <c:v>S.M.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Diagram!$Z$3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25"/>
          <c:order val="25"/>
          <c:tx>
            <c:strRef>
              <c:f>Diagram!$AA$1:$AA$2</c:f>
              <c:strCache>
                <c:ptCount val="1"/>
                <c:pt idx="0">
                  <c:v>S.S.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Diagram!$AA$3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6"/>
          <c:order val="26"/>
          <c:tx>
            <c:strRef>
              <c:f>Diagram!$AB$1:$AB$2</c:f>
              <c:strCache>
                <c:ptCount val="1"/>
                <c:pt idx="0">
                  <c:v>S.T.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Diagram!$AB$3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7"/>
          <c:order val="27"/>
          <c:tx>
            <c:strRef>
              <c:f>Diagram!$AC$1:$AC$2</c:f>
              <c:strCache>
                <c:ptCount val="1"/>
                <c:pt idx="0">
                  <c:v>S.V.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Diagram!$AC$3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8"/>
          <c:order val="28"/>
          <c:tx>
            <c:strRef>
              <c:f>Diagram!$AD$1:$AD$2</c:f>
              <c:strCache>
                <c:ptCount val="1"/>
                <c:pt idx="0">
                  <c:v>T.A.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Diagram!$AD$3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9"/>
          <c:order val="29"/>
          <c:tx>
            <c:strRef>
              <c:f>Diagram!$AE$1:$AE$2</c:f>
              <c:strCache>
                <c:ptCount val="1"/>
                <c:pt idx="0">
                  <c:v>T.K.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Diagram!$AE$3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30"/>
          <c:order val="30"/>
          <c:tx>
            <c:strRef>
              <c:f>Diagram!$AF$1:$AF$2</c:f>
              <c:strCache>
                <c:ptCount val="1"/>
                <c:pt idx="0">
                  <c:v>V.F.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Diagram!$AF$3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31"/>
          <c:order val="31"/>
          <c:tx>
            <c:strRef>
              <c:f>Diagram!$AG$1:$AG$2</c:f>
              <c:strCache>
                <c:ptCount val="1"/>
                <c:pt idx="0">
                  <c:v>V.P.</c:v>
                </c:pt>
              </c:strCache>
            </c:strRef>
          </c:tx>
          <c:invertIfNegative val="0"/>
          <c:cat>
            <c:strRef>
              <c:f>Diagram!$A$3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Diagram!$AG$3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552896"/>
        <c:axId val="185554432"/>
      </c:barChart>
      <c:catAx>
        <c:axId val="185552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85554432"/>
        <c:crosses val="autoZero"/>
        <c:auto val="1"/>
        <c:lblAlgn val="ctr"/>
        <c:lblOffset val="100"/>
        <c:noMultiLvlLbl val="0"/>
      </c:catAx>
      <c:valAx>
        <c:axId val="185554432"/>
        <c:scaling>
          <c:orientation val="minMax"/>
          <c:max val="4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5552896"/>
        <c:crosses val="autoZero"/>
        <c:crossBetween val="between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9525</xdr:rowOff>
    </xdr:from>
    <xdr:to>
      <xdr:col>20</xdr:col>
      <xdr:colOff>228600</xdr:colOff>
      <xdr:row>26</xdr:row>
      <xdr:rowOff>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norby" refreshedDate="41221.81399988426" createdVersion="4" refreshedVersion="4" minRefreshableVersion="3" recordCount="150">
  <cacheSource type="worksheet">
    <worksheetSource ref="A1:F151" sheet="Vizsga"/>
  </cacheSource>
  <cacheFields count="6">
    <cacheField name="Neptun" numFmtId="0">
      <sharedItems/>
    </cacheField>
    <cacheField name="1. rész" numFmtId="0">
      <sharedItems containsMixedTypes="1" containsNumber="1" containsInteger="1" minValue="0" maxValue="30" count="32">
        <n v="27"/>
        <n v="17"/>
        <n v="22"/>
        <n v="0"/>
        <n v="4"/>
        <n v="10"/>
        <n v="5"/>
        <n v="20"/>
        <n v="1"/>
        <n v="14"/>
        <n v="28"/>
        <n v="16"/>
        <n v="26"/>
        <n v="23"/>
        <n v="3"/>
        <n v="15"/>
        <n v="6"/>
        <n v="2"/>
        <n v="11"/>
        <n v="25"/>
        <n v="18"/>
        <n v="13"/>
        <n v="9"/>
        <n v="24"/>
        <n v="19"/>
        <n v="12"/>
        <n v="21"/>
        <s v="kihagyta"/>
        <n v="7"/>
        <n v="29"/>
        <n v="30"/>
        <n v="8"/>
      </sharedItems>
    </cacheField>
    <cacheField name="2. rész" numFmtId="0">
      <sharedItems containsMixedTypes="1" containsNumber="1" containsInteger="1" minValue="0" maxValue="30" count="32">
        <n v="12"/>
        <n v="28"/>
        <n v="4"/>
        <n v="29"/>
        <n v="25"/>
        <n v="1"/>
        <n v="5"/>
        <s v="kihagyta"/>
        <n v="27"/>
        <n v="3"/>
        <n v="20"/>
        <n v="10"/>
        <n v="2"/>
        <n v="6"/>
        <n v="19"/>
        <n v="9"/>
        <n v="21"/>
        <n v="16"/>
        <n v="24"/>
        <n v="30"/>
        <n v="11"/>
        <n v="14"/>
        <n v="8"/>
        <n v="0"/>
        <n v="15"/>
        <n v="23"/>
        <n v="18"/>
        <n v="7"/>
        <n v="17"/>
        <n v="22"/>
        <n v="13"/>
        <n v="26"/>
      </sharedItems>
    </cacheField>
    <cacheField name="3.rész" numFmtId="0">
      <sharedItems containsMixedTypes="1" containsNumber="1" containsInteger="1" minValue="0" maxValue="30" count="32">
        <n v="7"/>
        <n v="2"/>
        <n v="15"/>
        <n v="10"/>
        <n v="8"/>
        <s v="kihagyta"/>
        <n v="3"/>
        <n v="1"/>
        <n v="29"/>
        <n v="18"/>
        <n v="12"/>
        <n v="27"/>
        <n v="0"/>
        <n v="11"/>
        <n v="21"/>
        <n v="5"/>
        <n v="22"/>
        <n v="26"/>
        <n v="19"/>
        <n v="14"/>
        <n v="17"/>
        <n v="25"/>
        <n v="24"/>
        <n v="4"/>
        <n v="6"/>
        <n v="23"/>
        <n v="16"/>
        <n v="30"/>
        <n v="20"/>
        <n v="13"/>
        <n v="28"/>
        <n v="9"/>
      </sharedItems>
    </cacheField>
    <cacheField name="Vizsga vége" numFmtId="164">
      <sharedItems containsSemiMixedTypes="0" containsNonDate="0" containsDate="1" containsString="0" minDate="1899-12-30T09:50:00" maxDate="1899-12-30T10:30:14"/>
    </cacheField>
    <cacheField name="Nem" numFmtId="0">
      <sharedItems count="2">
        <s v="férfi"/>
        <s v="nő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norby" refreshedDate="41221.82069212963" createdVersion="4" refreshedVersion="4" minRefreshableVersion="3" recordCount="150">
  <cacheSource type="worksheet">
    <worksheetSource ref="A1:H151" sheet="Vizsga"/>
  </cacheSource>
  <cacheFields count="8">
    <cacheField name="Neptun" numFmtId="0">
      <sharedItems/>
    </cacheField>
    <cacheField name="1. rész" numFmtId="0">
      <sharedItems containsMixedTypes="1" containsNumber="1" containsInteger="1" minValue="0" maxValue="30"/>
    </cacheField>
    <cacheField name="2. rész" numFmtId="0">
      <sharedItems containsMixedTypes="1" containsNumber="1" containsInteger="1" minValue="0" maxValue="30"/>
    </cacheField>
    <cacheField name="3.rész" numFmtId="0">
      <sharedItems containsMixedTypes="1" containsNumber="1" containsInteger="1" minValue="0" maxValue="30"/>
    </cacheField>
    <cacheField name="Vizsga vége" numFmtId="164">
      <sharedItems containsSemiMixedTypes="0" containsNonDate="0" containsDate="1" containsString="0" minDate="1899-12-30T09:50:00" maxDate="1899-12-30T10:30:14"/>
    </cacheField>
    <cacheField name="Nem" numFmtId="0">
      <sharedItems/>
    </cacheField>
    <cacheField name="Összes pont" numFmtId="0">
      <sharedItems containsSemiMixedTypes="0" containsString="0" containsNumber="1" containsInteger="1" minValue="0" maxValue="79" count="59">
        <n v="46"/>
        <n v="47"/>
        <n v="41"/>
        <n v="39"/>
        <n v="55"/>
        <n v="5"/>
        <n v="18"/>
        <n v="42"/>
        <n v="28"/>
        <n v="29"/>
        <n v="66"/>
        <n v="38"/>
        <n v="10"/>
        <n v="61"/>
        <n v="62"/>
        <n v="52"/>
        <n v="35"/>
        <n v="44"/>
        <n v="56"/>
        <n v="32"/>
        <n v="58"/>
        <n v="48"/>
        <n v="22"/>
        <n v="51"/>
        <n v="33"/>
        <n v="53"/>
        <n v="34"/>
        <n v="43"/>
        <n v="6"/>
        <n v="50"/>
        <n v="54"/>
        <n v="75"/>
        <n v="0"/>
        <n v="27"/>
        <n v="72"/>
        <n v="78"/>
        <n v="25"/>
        <n v="45"/>
        <n v="68"/>
        <n v="8"/>
        <n v="73"/>
        <n v="63"/>
        <n v="23"/>
        <n v="57"/>
        <n v="26"/>
        <n v="79"/>
        <n v="40"/>
        <n v="65"/>
        <n v="24"/>
        <n v="12"/>
        <n v="20"/>
        <n v="36"/>
        <n v="13"/>
        <n v="21"/>
        <n v="19"/>
        <n v="31"/>
        <n v="30"/>
        <n v="49"/>
        <n v="37"/>
      </sharedItems>
    </cacheField>
    <cacheField name="Felhasznált idő" numFmtId="0">
      <sharedItems containsSemiMixedTypes="0" containsString="0" containsNumber="1" containsInteger="1" minValue="0" maxValue="40" count="39">
        <n v="23"/>
        <n v="25"/>
        <n v="18"/>
        <n v="19"/>
        <n v="30"/>
        <n v="9"/>
        <n v="3"/>
        <n v="10"/>
        <n v="35"/>
        <n v="15"/>
        <n v="1"/>
        <n v="33"/>
        <n v="28"/>
        <n v="13"/>
        <n v="20"/>
        <n v="31"/>
        <n v="11"/>
        <n v="26"/>
        <n v="4"/>
        <n v="12"/>
        <n v="29"/>
        <n v="21"/>
        <n v="27"/>
        <n v="8"/>
        <n v="37"/>
        <n v="0"/>
        <n v="40"/>
        <n v="17"/>
        <n v="24"/>
        <n v="36"/>
        <n v="7"/>
        <n v="22"/>
        <n v="34"/>
        <n v="6"/>
        <n v="32"/>
        <n v="16"/>
        <n v="14"/>
        <n v="5"/>
        <n v="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norby" refreshedDate="41221.823059259259" createdVersion="4" refreshedVersion="4" minRefreshableVersion="3" recordCount="150">
  <cacheSource type="worksheet">
    <worksheetSource ref="A1:G151" sheet="Adatok"/>
  </cacheSource>
  <cacheFields count="7">
    <cacheField name="Neptun" numFmtId="0">
      <sharedItems/>
    </cacheField>
    <cacheField name="Név" numFmtId="0">
      <sharedItems/>
    </cacheField>
    <cacheField name="Személyi szám" numFmtId="0">
      <sharedItems/>
    </cacheField>
    <cacheField name="Lakhely" numFmtId="0">
      <sharedItems/>
    </cacheField>
    <cacheField name="Születési hely" numFmtId="0">
      <sharedItems/>
    </cacheField>
    <cacheField name="Nem" numFmtId="0">
      <sharedItems/>
    </cacheField>
    <cacheField name="Monogram" numFmtId="0">
      <sharedItems count="108">
        <s v="N.U."/>
        <s v="H.J."/>
        <s v="T.V."/>
        <s v="S.L."/>
        <s v="R.H."/>
        <s v="J.P."/>
        <s v="T.A."/>
        <s v="V.J."/>
        <s v="L.U."/>
        <s v="B.Á."/>
        <s v="F.T."/>
        <s v="M.A."/>
        <s v="S.Á."/>
        <s v="V.E."/>
        <s v="N.B."/>
        <s v="M.T."/>
        <s v="H.G."/>
        <s v="V.P."/>
        <s v="O.H."/>
        <s v="S.B."/>
        <s v="B.A."/>
        <s v="D.Z."/>
        <s v="R.Á."/>
        <s v="G.S."/>
        <s v="K.E."/>
        <s v="L.S."/>
        <s v="S.V."/>
        <s v="M.S."/>
        <s v="B.P."/>
        <s v="B.L."/>
        <s v="B.H."/>
        <s v="N.M."/>
        <s v="B.J."/>
        <s v="M.V."/>
        <s v="B.M."/>
        <s v="S.S."/>
        <s v="F.A."/>
        <s v="G.O."/>
        <s v="F.E."/>
        <s v="N.S."/>
        <s v="S.M."/>
        <s v="P.P."/>
        <s v="S.J."/>
        <s v="F.U."/>
        <s v="P.A."/>
        <s v="N.Á."/>
        <s v="V.F."/>
        <s v="N.R."/>
        <s v="K.V."/>
        <s v="K.R."/>
        <s v="M.P."/>
        <s v="K.H."/>
        <s v="B.D."/>
        <s v="K.J."/>
        <s v="O.M."/>
        <s v="S.E."/>
        <s v="T.K."/>
        <s v="R.A."/>
        <s v="M.B."/>
        <s v="N.K."/>
        <s v="H.K."/>
        <s v="F.Á."/>
        <s v="K.M."/>
        <s v="D.H."/>
        <s v="H.R."/>
        <s v="V.M."/>
        <s v="F.M."/>
        <s v="P.F."/>
        <s v="B.V."/>
        <s v="P.U."/>
        <s v="P.J."/>
        <s v="S.T."/>
        <s v="T.E."/>
        <s v="K.F."/>
        <s v="K.S."/>
        <s v="P.L."/>
        <s v="B.K."/>
        <s v="K.I."/>
        <s v="G.K."/>
        <s v="V.S."/>
        <s v="G.I."/>
        <s v="B.S."/>
        <s v="N.A."/>
        <s v="K.K."/>
        <s v="B.B."/>
        <s v="S.H."/>
        <s v="B.R."/>
        <s v="K.A."/>
        <s v="R.E."/>
        <s v="V.H."/>
        <s v="P.R."/>
        <s v="M.G."/>
        <s v="F.I."/>
        <s v="T.Á."/>
        <s v="F.C."/>
        <s v="P.S."/>
        <s v="B.T."/>
        <s v="G.R."/>
        <s v="L.K."/>
        <s v="M.D."/>
        <s v="G.B."/>
        <s v="H.B."/>
        <s v="S.P."/>
        <s v="F.S."/>
        <s v="K.Á."/>
        <s v="H.S."/>
        <s v="J.Á."/>
        <s v="H.L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0">
  <r>
    <s v="02X0AJ"/>
    <x v="0"/>
    <x v="0"/>
    <x v="0"/>
    <d v="1899-12-30T10:13:45"/>
    <x v="0"/>
  </r>
  <r>
    <s v="06426B"/>
    <x v="1"/>
    <x v="1"/>
    <x v="1"/>
    <d v="1899-12-30T10:15:20"/>
    <x v="1"/>
  </r>
  <r>
    <s v="064S52"/>
    <x v="2"/>
    <x v="2"/>
    <x v="2"/>
    <d v="1899-12-30T10:08:51"/>
    <x v="0"/>
  </r>
  <r>
    <s v="0LM5VV"/>
    <x v="3"/>
    <x v="3"/>
    <x v="3"/>
    <d v="1899-12-30T10:09:00"/>
    <x v="1"/>
  </r>
  <r>
    <s v="0NMJ8G"/>
    <x v="2"/>
    <x v="4"/>
    <x v="4"/>
    <d v="1899-12-30T10:20:37"/>
    <x v="0"/>
  </r>
  <r>
    <s v="0TX2YX"/>
    <x v="4"/>
    <x v="5"/>
    <x v="5"/>
    <d v="1899-12-30T09:59:43"/>
    <x v="0"/>
  </r>
  <r>
    <s v="0UNU3I"/>
    <x v="5"/>
    <x v="6"/>
    <x v="6"/>
    <d v="1899-12-30T09:53:12"/>
    <x v="1"/>
  </r>
  <r>
    <s v="128GLO"/>
    <x v="6"/>
    <x v="3"/>
    <x v="4"/>
    <d v="1899-12-30T10:09:59"/>
    <x v="0"/>
  </r>
  <r>
    <s v="144OT4"/>
    <x v="7"/>
    <x v="7"/>
    <x v="4"/>
    <d v="1899-12-30T09:59:02"/>
    <x v="0"/>
  </r>
  <r>
    <s v="1JSB91"/>
    <x v="8"/>
    <x v="8"/>
    <x v="7"/>
    <d v="1899-12-30T10:00:00"/>
    <x v="1"/>
  </r>
  <r>
    <s v="1U97G2"/>
    <x v="9"/>
    <x v="9"/>
    <x v="8"/>
    <d v="1899-12-30T10:13:45"/>
    <x v="0"/>
  </r>
  <r>
    <s v="1UF5S9"/>
    <x v="10"/>
    <x v="10"/>
    <x v="9"/>
    <d v="1899-12-30T10:25:11"/>
    <x v="1"/>
  </r>
  <r>
    <s v="21C2RY"/>
    <x v="11"/>
    <x v="11"/>
    <x v="10"/>
    <d v="1899-12-30T10:05:42"/>
    <x v="1"/>
  </r>
  <r>
    <s v="V0EG98"/>
    <x v="12"/>
    <x v="12"/>
    <x v="11"/>
    <d v="1899-12-30T10:20:37"/>
    <x v="0"/>
  </r>
  <r>
    <s v="23Z2UI"/>
    <x v="4"/>
    <x v="13"/>
    <x v="12"/>
    <d v="1899-12-30T09:51:26"/>
    <x v="1"/>
  </r>
  <r>
    <s v="240Z2H"/>
    <x v="13"/>
    <x v="10"/>
    <x v="9"/>
    <d v="1899-12-30T10:23:13"/>
    <x v="0"/>
  </r>
  <r>
    <s v="259UB7"/>
    <x v="9"/>
    <x v="14"/>
    <x v="8"/>
    <d v="1899-12-30T10:23:52"/>
    <x v="1"/>
  </r>
  <r>
    <s v="267A83"/>
    <x v="11"/>
    <x v="15"/>
    <x v="11"/>
    <d v="1899-12-30T10:18:32"/>
    <x v="0"/>
  </r>
  <r>
    <s v="26Z5KV"/>
    <x v="9"/>
    <x v="16"/>
    <x v="12"/>
    <d v="1899-12-30T10:03:44"/>
    <x v="1"/>
  </r>
  <r>
    <s v="28J3M5"/>
    <x v="10"/>
    <x v="17"/>
    <x v="5"/>
    <d v="1899-12-30T10:13:00"/>
    <x v="0"/>
  </r>
  <r>
    <s v="28MVCO"/>
    <x v="14"/>
    <x v="1"/>
    <x v="13"/>
    <d v="1899-12-30T10:10:00"/>
    <x v="1"/>
  </r>
  <r>
    <s v="2H7WOS"/>
    <x v="15"/>
    <x v="10"/>
    <x v="14"/>
    <d v="1899-12-30T10:21:50"/>
    <x v="0"/>
  </r>
  <r>
    <s v="2T7I7U"/>
    <x v="3"/>
    <x v="18"/>
    <x v="15"/>
    <d v="1899-12-30T09:59:46"/>
    <x v="0"/>
  </r>
  <r>
    <s v="30HDV4"/>
    <x v="4"/>
    <x v="1"/>
    <x v="5"/>
    <d v="1899-12-30T10:01:22"/>
    <x v="0"/>
  </r>
  <r>
    <s v="34TV3O"/>
    <x v="16"/>
    <x v="19"/>
    <x v="16"/>
    <d v="1899-12-30T10:23:03"/>
    <x v="1"/>
  </r>
  <r>
    <s v="3859D3"/>
    <x v="17"/>
    <x v="10"/>
    <x v="17"/>
    <d v="1899-12-30T10:16:16"/>
    <x v="1"/>
  </r>
  <r>
    <s v="398TU4"/>
    <x v="18"/>
    <x v="20"/>
    <x v="5"/>
    <d v="1899-12-30T09:54:35"/>
    <x v="0"/>
  </r>
  <r>
    <s v="3M19JP"/>
    <x v="13"/>
    <x v="21"/>
    <x v="18"/>
    <d v="1899-12-30T10:21:50"/>
    <x v="1"/>
  </r>
  <r>
    <s v="X0MJBZ"/>
    <x v="19"/>
    <x v="19"/>
    <x v="5"/>
    <d v="1899-12-30T10:20:37"/>
    <x v="0"/>
  </r>
  <r>
    <s v="44Z0KL"/>
    <x v="20"/>
    <x v="2"/>
    <x v="8"/>
    <d v="1899-12-30T10:18:12"/>
    <x v="0"/>
  </r>
  <r>
    <s v="451RUI"/>
    <x v="21"/>
    <x v="5"/>
    <x v="18"/>
    <d v="1899-12-30T10:02:10"/>
    <x v="1"/>
  </r>
  <r>
    <s v="4B031S"/>
    <x v="22"/>
    <x v="19"/>
    <x v="19"/>
    <d v="1899-12-30T10:19:24"/>
    <x v="0"/>
  </r>
  <r>
    <s v="4FWD92"/>
    <x v="19"/>
    <x v="15"/>
    <x v="5"/>
    <d v="1899-12-30T10:00:00"/>
    <x v="1"/>
  </r>
  <r>
    <s v="4IGSRR"/>
    <x v="23"/>
    <x v="12"/>
    <x v="20"/>
    <d v="1899-12-30T10:11:08"/>
    <x v="0"/>
  </r>
  <r>
    <s v="4R58BM"/>
    <x v="24"/>
    <x v="2"/>
    <x v="21"/>
    <d v="1899-12-30T10:17:00"/>
    <x v="1"/>
  </r>
  <r>
    <s v="4V28TB"/>
    <x v="23"/>
    <x v="11"/>
    <x v="5"/>
    <d v="1899-12-30T10:05:00"/>
    <x v="0"/>
  </r>
  <r>
    <s v="4X6AKC"/>
    <x v="17"/>
    <x v="5"/>
    <x v="0"/>
    <d v="1899-12-30T09:51:46"/>
    <x v="0"/>
  </r>
  <r>
    <s v="50A91C"/>
    <x v="15"/>
    <x v="7"/>
    <x v="22"/>
    <d v="1899-12-30T10:08:00"/>
    <x v="0"/>
  </r>
  <r>
    <s v="58D6RS"/>
    <x v="22"/>
    <x v="17"/>
    <x v="23"/>
    <d v="1899-12-30T10:00:00"/>
    <x v="1"/>
  </r>
  <r>
    <s v="58JN94"/>
    <x v="3"/>
    <x v="7"/>
    <x v="24"/>
    <d v="1899-12-30T09:58:55"/>
    <x v="0"/>
  </r>
  <r>
    <s v="5D5B7T"/>
    <x v="0"/>
    <x v="22"/>
    <x v="25"/>
    <d v="1899-12-30T10:23:03"/>
    <x v="0"/>
  </r>
  <r>
    <s v="5EK935"/>
    <x v="25"/>
    <x v="18"/>
    <x v="19"/>
    <d v="1899-12-30T10:20:00"/>
    <x v="1"/>
  </r>
  <r>
    <s v="5J7D37"/>
    <x v="4"/>
    <x v="21"/>
    <x v="25"/>
    <d v="1899-12-30T10:09:30"/>
    <x v="1"/>
  </r>
  <r>
    <s v="5R5452"/>
    <x v="26"/>
    <x v="11"/>
    <x v="25"/>
    <d v="1899-12-30T10:19:37"/>
    <x v="0"/>
  </r>
  <r>
    <s v="6E1FE6"/>
    <x v="12"/>
    <x v="10"/>
    <x v="8"/>
    <d v="1899-12-30T10:27:07"/>
    <x v="0"/>
  </r>
  <r>
    <s v="6PD695"/>
    <x v="27"/>
    <x v="7"/>
    <x v="5"/>
    <d v="1899-12-30T09:50:00"/>
    <x v="0"/>
  </r>
  <r>
    <s v="6PLV72"/>
    <x v="28"/>
    <x v="18"/>
    <x v="7"/>
    <d v="1899-12-30T10:30:14"/>
    <x v="0"/>
  </r>
  <r>
    <s v="705H99"/>
    <x v="3"/>
    <x v="23"/>
    <x v="9"/>
    <d v="1899-12-30T09:54:00"/>
    <x v="0"/>
  </r>
  <r>
    <s v="72V758"/>
    <x v="18"/>
    <x v="5"/>
    <x v="16"/>
    <d v="1899-12-30T10:03:02"/>
    <x v="1"/>
  </r>
  <r>
    <s v="7427AI"/>
    <x v="26"/>
    <x v="3"/>
    <x v="4"/>
    <d v="1899-12-30T10:23:03"/>
    <x v="1"/>
  </r>
  <r>
    <s v="74ECAF"/>
    <x v="5"/>
    <x v="24"/>
    <x v="1"/>
    <d v="1899-12-30T09:58:36"/>
    <x v="0"/>
  </r>
  <r>
    <s v="QRUS2S"/>
    <x v="6"/>
    <x v="10"/>
    <x v="19"/>
    <d v="1899-12-30T10:07:24"/>
    <x v="1"/>
  </r>
  <r>
    <s v="776DS5"/>
    <x v="29"/>
    <x v="11"/>
    <x v="25"/>
    <d v="1899-12-30T10:23:52"/>
    <x v="0"/>
  </r>
  <r>
    <s v="7B34WF"/>
    <x v="0"/>
    <x v="9"/>
    <x v="26"/>
    <d v="1899-12-30T10:14:00"/>
    <x v="0"/>
  </r>
  <r>
    <s v="7EA0YH"/>
    <x v="10"/>
    <x v="21"/>
    <x v="27"/>
    <d v="1899-12-30T10:26:11"/>
    <x v="0"/>
  </r>
  <r>
    <s v="7Q3S20"/>
    <x v="7"/>
    <x v="15"/>
    <x v="19"/>
    <d v="1899-12-30T10:10:00"/>
    <x v="1"/>
  </r>
  <r>
    <s v="HX411Q"/>
    <x v="14"/>
    <x v="25"/>
    <x v="22"/>
    <d v="1899-12-30T10:18:18"/>
    <x v="1"/>
  </r>
  <r>
    <s v="86AYU2"/>
    <x v="30"/>
    <x v="26"/>
    <x v="27"/>
    <d v="1899-12-30T10:27:28"/>
    <x v="1"/>
  </r>
  <r>
    <s v="8CBOE9"/>
    <x v="26"/>
    <x v="8"/>
    <x v="4"/>
    <d v="1899-12-30T10:21:50"/>
    <x v="0"/>
  </r>
  <r>
    <s v="8D088O"/>
    <x v="25"/>
    <x v="9"/>
    <x v="3"/>
    <d v="1899-12-30T09:57:07"/>
    <x v="1"/>
  </r>
  <r>
    <s v="8M31TQ"/>
    <x v="20"/>
    <x v="27"/>
    <x v="28"/>
    <d v="1899-12-30T10:12:30"/>
    <x v="1"/>
  </r>
  <r>
    <s v="8XAX4B"/>
    <x v="0"/>
    <x v="6"/>
    <x v="5"/>
    <d v="1899-12-30T09:59:00"/>
    <x v="0"/>
  </r>
  <r>
    <s v="9166P4"/>
    <x v="24"/>
    <x v="6"/>
    <x v="6"/>
    <d v="1899-12-30T09:58:38"/>
    <x v="1"/>
  </r>
  <r>
    <s v="96502P"/>
    <x v="22"/>
    <x v="12"/>
    <x v="22"/>
    <d v="1899-12-30T10:03:44"/>
    <x v="0"/>
  </r>
  <r>
    <s v="99Y8NO"/>
    <x v="23"/>
    <x v="24"/>
    <x v="8"/>
    <d v="1899-12-30T10:25:49"/>
    <x v="1"/>
  </r>
  <r>
    <s v="9B8085"/>
    <x v="16"/>
    <x v="12"/>
    <x v="5"/>
    <d v="1899-12-30T09:51:14"/>
    <x v="0"/>
  </r>
  <r>
    <s v="9BQP00"/>
    <x v="6"/>
    <x v="28"/>
    <x v="29"/>
    <d v="1899-12-30T10:03:44"/>
    <x v="0"/>
  </r>
  <r>
    <s v="9JC4Y2"/>
    <x v="4"/>
    <x v="21"/>
    <x v="26"/>
    <d v="1899-12-30T10:03:02"/>
    <x v="0"/>
  </r>
  <r>
    <s v="9JEXW9"/>
    <x v="25"/>
    <x v="18"/>
    <x v="20"/>
    <d v="1899-12-30T10:19:24"/>
    <x v="1"/>
  </r>
  <r>
    <s v="9XZ210"/>
    <x v="23"/>
    <x v="29"/>
    <x v="11"/>
    <d v="1899-12-30T10:26:43"/>
    <x v="1"/>
  </r>
  <r>
    <s v="A5532N"/>
    <x v="2"/>
    <x v="16"/>
    <x v="28"/>
    <d v="1899-12-30T10:24:24"/>
    <x v="1"/>
  </r>
  <r>
    <s v="A9R39H"/>
    <x v="21"/>
    <x v="11"/>
    <x v="9"/>
    <d v="1899-12-30T10:09:00"/>
    <x v="0"/>
  </r>
  <r>
    <s v="AIS597"/>
    <x v="9"/>
    <x v="27"/>
    <x v="29"/>
    <d v="1899-12-30T10:03:42"/>
    <x v="1"/>
  </r>
  <r>
    <s v="AK865Q"/>
    <x v="28"/>
    <x v="12"/>
    <x v="26"/>
    <d v="1899-12-30T09:56:00"/>
    <x v="1"/>
  </r>
  <r>
    <s v="AKKJT8"/>
    <x v="27"/>
    <x v="7"/>
    <x v="25"/>
    <d v="1899-12-30T09:54:30"/>
    <x v="1"/>
  </r>
  <r>
    <s v="BF2GRQ"/>
    <x v="0"/>
    <x v="26"/>
    <x v="30"/>
    <d v="1899-12-30T10:26:43"/>
    <x v="0"/>
  </r>
  <r>
    <s v="BHVO8M"/>
    <x v="23"/>
    <x v="28"/>
    <x v="26"/>
    <d v="1899-12-30T10:22:13"/>
    <x v="1"/>
  </r>
  <r>
    <s v="BIRUB1"/>
    <x v="27"/>
    <x v="16"/>
    <x v="15"/>
    <d v="1899-12-30T09:58:04"/>
    <x v="1"/>
  </r>
  <r>
    <s v="CLOOL8"/>
    <x v="15"/>
    <x v="21"/>
    <x v="9"/>
    <d v="1899-12-30T10:10:00"/>
    <x v="1"/>
  </r>
  <r>
    <s v="CP9480"/>
    <x v="6"/>
    <x v="30"/>
    <x v="14"/>
    <d v="1899-12-30T10:07:48"/>
    <x v="1"/>
  </r>
  <r>
    <s v="CR0TEM"/>
    <x v="0"/>
    <x v="29"/>
    <x v="27"/>
    <d v="1899-12-30T10:27:44"/>
    <x v="1"/>
  </r>
  <r>
    <s v="CS59W1"/>
    <x v="17"/>
    <x v="22"/>
    <x v="27"/>
    <d v="1899-12-30T10:08:06"/>
    <x v="0"/>
  </r>
  <r>
    <s v="D3JTP0"/>
    <x v="30"/>
    <x v="27"/>
    <x v="1"/>
    <d v="1899-12-30T10:07:24"/>
    <x v="0"/>
  </r>
  <r>
    <s v="D4H84E"/>
    <x v="4"/>
    <x v="30"/>
    <x v="4"/>
    <d v="1899-12-30T09:57:24"/>
    <x v="0"/>
  </r>
  <r>
    <s v="D5VDEH"/>
    <x v="4"/>
    <x v="31"/>
    <x v="31"/>
    <d v="1899-12-30T10:10:00"/>
    <x v="1"/>
  </r>
  <r>
    <s v="D9B1BK"/>
    <x v="18"/>
    <x v="28"/>
    <x v="16"/>
    <d v="1899-12-30T10:20:00"/>
    <x v="0"/>
  </r>
  <r>
    <s v="DE2MBO"/>
    <x v="1"/>
    <x v="14"/>
    <x v="8"/>
    <d v="1899-12-30T10:24:51"/>
    <x v="0"/>
  </r>
  <r>
    <s v="DVI27G"/>
    <x v="8"/>
    <x v="12"/>
    <x v="14"/>
    <d v="1899-12-30T09:56:00"/>
    <x v="0"/>
  </r>
  <r>
    <s v="DWWL2N"/>
    <x v="11"/>
    <x v="22"/>
    <x v="1"/>
    <d v="1899-12-30T09:57:48"/>
    <x v="1"/>
  </r>
  <r>
    <s v="F23Y6S"/>
    <x v="13"/>
    <x v="27"/>
    <x v="17"/>
    <d v="1899-12-30T10:21:50"/>
    <x v="0"/>
  </r>
  <r>
    <s v="F8WQYN"/>
    <x v="25"/>
    <x v="11"/>
    <x v="30"/>
    <d v="1899-12-30T10:17:38"/>
    <x v="0"/>
  </r>
  <r>
    <s v="FAWA70"/>
    <x v="22"/>
    <x v="15"/>
    <x v="2"/>
    <d v="1899-12-30T10:02:06"/>
    <x v="0"/>
  </r>
  <r>
    <s v="FLDPV4"/>
    <x v="3"/>
    <x v="1"/>
    <x v="25"/>
    <d v="1899-12-30T10:18:12"/>
    <x v="1"/>
  </r>
  <r>
    <s v="G3W7E2"/>
    <x v="6"/>
    <x v="27"/>
    <x v="12"/>
    <d v="1899-12-30T09:54:00"/>
    <x v="1"/>
  </r>
  <r>
    <s v="H3A76Q"/>
    <x v="5"/>
    <x v="6"/>
    <x v="15"/>
    <d v="1899-12-30T09:54:00"/>
    <x v="0"/>
  </r>
  <r>
    <s v="IS3288"/>
    <x v="20"/>
    <x v="21"/>
    <x v="27"/>
    <d v="1899-12-30T10:23:52"/>
    <x v="0"/>
  </r>
  <r>
    <s v="J326RI"/>
    <x v="21"/>
    <x v="15"/>
    <x v="3"/>
    <d v="1899-12-30T10:02:00"/>
    <x v="0"/>
  </r>
  <r>
    <s v="J47TE9"/>
    <x v="5"/>
    <x v="1"/>
    <x v="12"/>
    <d v="1899-12-30T10:06:00"/>
    <x v="0"/>
  </r>
  <r>
    <s v="J709JH"/>
    <x v="27"/>
    <x v="7"/>
    <x v="5"/>
    <d v="1899-12-30T09:50:14"/>
    <x v="1"/>
  </r>
  <r>
    <s v="JEM15U"/>
    <x v="4"/>
    <x v="15"/>
    <x v="17"/>
    <d v="1899-12-30T10:07:24"/>
    <x v="1"/>
  </r>
  <r>
    <s v="JK60WM"/>
    <x v="7"/>
    <x v="26"/>
    <x v="5"/>
    <d v="1899-12-30T10:05:11"/>
    <x v="1"/>
  </r>
  <r>
    <s v="K8977Z"/>
    <x v="30"/>
    <x v="28"/>
    <x v="5"/>
    <d v="1899-12-30T10:15:30"/>
    <x v="1"/>
  </r>
  <r>
    <s v="K91SOO"/>
    <x v="4"/>
    <x v="30"/>
    <x v="26"/>
    <d v="1899-12-30T10:02:12"/>
    <x v="0"/>
  </r>
  <r>
    <s v="KA9S00"/>
    <x v="30"/>
    <x v="12"/>
    <x v="23"/>
    <d v="1899-12-30T10:04:01"/>
    <x v="0"/>
  </r>
  <r>
    <s v="KNH854"/>
    <x v="12"/>
    <x v="5"/>
    <x v="20"/>
    <d v="1899-12-30T10:12:24"/>
    <x v="1"/>
  </r>
  <r>
    <s v="L34I7W"/>
    <x v="31"/>
    <x v="7"/>
    <x v="26"/>
    <d v="1899-12-30T09:55:53"/>
    <x v="0"/>
  </r>
  <r>
    <s v="L6H3E5"/>
    <x v="28"/>
    <x v="7"/>
    <x v="13"/>
    <d v="1899-12-30T09:53:12"/>
    <x v="0"/>
  </r>
  <r>
    <s v="L8PS57"/>
    <x v="17"/>
    <x v="22"/>
    <x v="6"/>
    <d v="1899-12-30T09:52:36"/>
    <x v="1"/>
  </r>
  <r>
    <s v="LH9R8S"/>
    <x v="2"/>
    <x v="17"/>
    <x v="2"/>
    <d v="1899-12-30T10:19:24"/>
    <x v="1"/>
  </r>
  <r>
    <s v="LQ7XY4"/>
    <x v="18"/>
    <x v="29"/>
    <x v="15"/>
    <d v="1899-12-30T10:04:00"/>
    <x v="1"/>
  </r>
  <r>
    <s v="LZA409"/>
    <x v="27"/>
    <x v="12"/>
    <x v="18"/>
    <d v="1899-12-30T09:54:08"/>
    <x v="1"/>
  </r>
  <r>
    <s v="MCT3OD"/>
    <x v="2"/>
    <x v="26"/>
    <x v="0"/>
    <d v="1899-12-30T10:18:00"/>
    <x v="0"/>
  </r>
  <r>
    <s v="MRCZM8"/>
    <x v="24"/>
    <x v="6"/>
    <x v="22"/>
    <d v="1899-12-30T10:17:00"/>
    <x v="0"/>
  </r>
  <r>
    <s v="N17M78"/>
    <x v="21"/>
    <x v="6"/>
    <x v="16"/>
    <d v="1899-12-30T10:09:00"/>
    <x v="1"/>
  </r>
  <r>
    <s v="N297LH"/>
    <x v="12"/>
    <x v="13"/>
    <x v="3"/>
    <d v="1899-12-30T10:09:59"/>
    <x v="1"/>
  </r>
  <r>
    <s v="NQ14HE"/>
    <x v="31"/>
    <x v="13"/>
    <x v="31"/>
    <d v="1899-12-30T09:56:00"/>
    <x v="1"/>
  </r>
  <r>
    <s v="NTZ9I5"/>
    <x v="14"/>
    <x v="11"/>
    <x v="27"/>
    <d v="1899-12-30T10:11:08"/>
    <x v="1"/>
  </r>
  <r>
    <s v="NUV921"/>
    <x v="4"/>
    <x v="7"/>
    <x v="14"/>
    <d v="1899-12-30T09:57:12"/>
    <x v="1"/>
  </r>
  <r>
    <s v="NY63W9"/>
    <x v="2"/>
    <x v="1"/>
    <x v="2"/>
    <d v="1899-12-30T10:24:51"/>
    <x v="1"/>
  </r>
  <r>
    <s v="O26924"/>
    <x v="17"/>
    <x v="15"/>
    <x v="4"/>
    <d v="1899-12-30T09:53:30"/>
    <x v="1"/>
  </r>
  <r>
    <s v="OI3Z66"/>
    <x v="5"/>
    <x v="21"/>
    <x v="28"/>
    <d v="1899-12-30T10:11:00"/>
    <x v="0"/>
  </r>
  <r>
    <s v="P08DG6"/>
    <x v="29"/>
    <x v="21"/>
    <x v="7"/>
    <d v="1899-12-30T10:12:24"/>
    <x v="1"/>
  </r>
  <r>
    <s v="P08VTP"/>
    <x v="14"/>
    <x v="20"/>
    <x v="30"/>
    <d v="1899-12-30T10:09:59"/>
    <x v="1"/>
  </r>
  <r>
    <s v="PK51C3"/>
    <x v="26"/>
    <x v="25"/>
    <x v="5"/>
    <d v="1899-12-30T10:12:48"/>
    <x v="1"/>
  </r>
  <r>
    <s v="PVW1VN"/>
    <x v="29"/>
    <x v="30"/>
    <x v="17"/>
    <d v="1899-12-30T10:25:49"/>
    <x v="0"/>
  </r>
  <r>
    <s v="Q4L2U1"/>
    <x v="16"/>
    <x v="16"/>
    <x v="18"/>
    <d v="1899-12-30T10:13:45"/>
    <x v="1"/>
  </r>
  <r>
    <s v="Q5V4H0"/>
    <x v="0"/>
    <x v="5"/>
    <x v="6"/>
    <d v="1899-12-30T10:00:25"/>
    <x v="0"/>
  </r>
  <r>
    <s v="QU2O09"/>
    <x v="7"/>
    <x v="16"/>
    <x v="16"/>
    <d v="1899-12-30T10:24:24"/>
    <x v="0"/>
  </r>
  <r>
    <s v="RQ24O9"/>
    <x v="15"/>
    <x v="27"/>
    <x v="7"/>
    <d v="1899-12-30T09:55:35"/>
    <x v="1"/>
  </r>
  <r>
    <s v="S1W7U0"/>
    <x v="1"/>
    <x v="6"/>
    <x v="27"/>
    <d v="1899-12-30T10:18:32"/>
    <x v="0"/>
  </r>
  <r>
    <s v="S50DA2"/>
    <x v="28"/>
    <x v="28"/>
    <x v="1"/>
    <d v="1899-12-30T09:58:00"/>
    <x v="1"/>
  </r>
  <r>
    <s v="SR3651"/>
    <x v="15"/>
    <x v="1"/>
    <x v="5"/>
    <d v="1899-12-30T10:14:36"/>
    <x v="1"/>
  </r>
  <r>
    <s v="TDY30O"/>
    <x v="23"/>
    <x v="16"/>
    <x v="27"/>
    <d v="1899-12-30T10:27:07"/>
    <x v="0"/>
  </r>
  <r>
    <s v="UHO270"/>
    <x v="5"/>
    <x v="16"/>
    <x v="21"/>
    <d v="1899-12-30T10:21:50"/>
    <x v="0"/>
  </r>
  <r>
    <s v="UI4ZQQ"/>
    <x v="18"/>
    <x v="1"/>
    <x v="8"/>
    <d v="1899-12-30T10:25:49"/>
    <x v="1"/>
  </r>
  <r>
    <s v="UR9RA4"/>
    <x v="1"/>
    <x v="23"/>
    <x v="29"/>
    <d v="1899-12-30T10:00:00"/>
    <x v="1"/>
  </r>
  <r>
    <s v="VVT802"/>
    <x v="21"/>
    <x v="28"/>
    <x v="18"/>
    <d v="1899-12-30T10:20:00"/>
    <x v="0"/>
  </r>
  <r>
    <s v="W84X53"/>
    <x v="1"/>
    <x v="0"/>
    <x v="18"/>
    <d v="1899-12-30T10:16:16"/>
    <x v="1"/>
  </r>
  <r>
    <s v="X37XX0"/>
    <x v="19"/>
    <x v="5"/>
    <x v="25"/>
    <d v="1899-12-30T10:04:00"/>
    <x v="1"/>
  </r>
  <r>
    <s v="XB28A6"/>
    <x v="2"/>
    <x v="4"/>
    <x v="21"/>
    <d v="1899-12-30T10:26:11"/>
    <x v="1"/>
  </r>
  <r>
    <s v="XHNF71"/>
    <x v="22"/>
    <x v="24"/>
    <x v="25"/>
    <d v="1899-12-30T10:15:42"/>
    <x v="1"/>
  </r>
  <r>
    <s v="Y1SF66"/>
    <x v="27"/>
    <x v="7"/>
    <x v="5"/>
    <d v="1899-12-30T09:50:31"/>
    <x v="1"/>
  </r>
  <r>
    <s v="Y3NUBK"/>
    <x v="10"/>
    <x v="22"/>
    <x v="5"/>
    <d v="1899-12-30T10:04:01"/>
    <x v="1"/>
  </r>
  <r>
    <s v="Y3V9V3"/>
    <x v="19"/>
    <x v="29"/>
    <x v="5"/>
    <d v="1899-12-30T10:16:00"/>
    <x v="1"/>
  </r>
  <r>
    <s v="YB907A"/>
    <x v="17"/>
    <x v="31"/>
    <x v="31"/>
    <d v="1899-12-30T10:04:17"/>
    <x v="1"/>
  </r>
  <r>
    <s v="YIGOGH"/>
    <x v="2"/>
    <x v="10"/>
    <x v="23"/>
    <d v="1899-12-30T10:14:00"/>
    <x v="1"/>
  </r>
  <r>
    <s v="Z0N313"/>
    <x v="15"/>
    <x v="27"/>
    <x v="12"/>
    <d v="1899-12-30T09:54:24"/>
    <x v="1"/>
  </r>
  <r>
    <s v="Z6G055"/>
    <x v="17"/>
    <x v="29"/>
    <x v="23"/>
    <d v="1899-12-30T09:59:42"/>
    <x v="1"/>
  </r>
  <r>
    <s v="ZNA51F"/>
    <x v="22"/>
    <x v="12"/>
    <x v="8"/>
    <d v="1899-12-30T10:08:30"/>
    <x v="0"/>
  </r>
  <r>
    <s v="ZO6OYN"/>
    <x v="22"/>
    <x v="2"/>
    <x v="5"/>
    <d v="1899-12-30T09:52:27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0">
  <r>
    <s v="02X0AJ"/>
    <n v="27"/>
    <n v="12"/>
    <n v="7"/>
    <d v="1899-12-30T10:13:45"/>
    <s v="férfi"/>
    <x v="0"/>
    <x v="0"/>
  </r>
  <r>
    <s v="06426B"/>
    <n v="17"/>
    <n v="28"/>
    <n v="2"/>
    <d v="1899-12-30T10:15:20"/>
    <s v="nő"/>
    <x v="1"/>
    <x v="1"/>
  </r>
  <r>
    <s v="064S52"/>
    <n v="22"/>
    <n v="4"/>
    <n v="15"/>
    <d v="1899-12-30T10:08:51"/>
    <s v="férfi"/>
    <x v="2"/>
    <x v="2"/>
  </r>
  <r>
    <s v="0LM5VV"/>
    <n v="0"/>
    <n v="29"/>
    <n v="10"/>
    <d v="1899-12-30T10:09:00"/>
    <s v="nő"/>
    <x v="3"/>
    <x v="3"/>
  </r>
  <r>
    <s v="0NMJ8G"/>
    <n v="22"/>
    <n v="25"/>
    <n v="8"/>
    <d v="1899-12-30T10:20:37"/>
    <s v="férfi"/>
    <x v="4"/>
    <x v="4"/>
  </r>
  <r>
    <s v="0TX2YX"/>
    <n v="4"/>
    <n v="1"/>
    <s v="kihagyta"/>
    <d v="1899-12-30T09:59:43"/>
    <s v="férfi"/>
    <x v="5"/>
    <x v="5"/>
  </r>
  <r>
    <s v="0UNU3I"/>
    <n v="10"/>
    <n v="5"/>
    <n v="3"/>
    <d v="1899-12-30T09:53:12"/>
    <s v="nő"/>
    <x v="6"/>
    <x v="6"/>
  </r>
  <r>
    <s v="128GLO"/>
    <n v="5"/>
    <n v="29"/>
    <n v="8"/>
    <d v="1899-12-30T10:09:59"/>
    <s v="férfi"/>
    <x v="7"/>
    <x v="3"/>
  </r>
  <r>
    <s v="144OT4"/>
    <n v="20"/>
    <s v="kihagyta"/>
    <n v="8"/>
    <d v="1899-12-30T09:59:02"/>
    <s v="férfi"/>
    <x v="8"/>
    <x v="5"/>
  </r>
  <r>
    <s v="1JSB91"/>
    <n v="1"/>
    <n v="27"/>
    <n v="1"/>
    <d v="1899-12-30T10:00:00"/>
    <s v="nő"/>
    <x v="9"/>
    <x v="7"/>
  </r>
  <r>
    <s v="1U97G2"/>
    <n v="14"/>
    <n v="3"/>
    <n v="29"/>
    <d v="1899-12-30T10:13:45"/>
    <s v="férfi"/>
    <x v="0"/>
    <x v="0"/>
  </r>
  <r>
    <s v="1UF5S9"/>
    <n v="28"/>
    <n v="20"/>
    <n v="18"/>
    <d v="1899-12-30T10:25:11"/>
    <s v="nő"/>
    <x v="10"/>
    <x v="8"/>
  </r>
  <r>
    <s v="21C2RY"/>
    <n v="16"/>
    <n v="10"/>
    <n v="12"/>
    <d v="1899-12-30T10:05:42"/>
    <s v="nő"/>
    <x v="11"/>
    <x v="9"/>
  </r>
  <r>
    <s v="V0EG98"/>
    <n v="26"/>
    <n v="2"/>
    <n v="27"/>
    <d v="1899-12-30T10:20:37"/>
    <s v="férfi"/>
    <x v="4"/>
    <x v="4"/>
  </r>
  <r>
    <s v="23Z2UI"/>
    <n v="4"/>
    <n v="6"/>
    <n v="0"/>
    <d v="1899-12-30T09:51:26"/>
    <s v="nő"/>
    <x v="12"/>
    <x v="10"/>
  </r>
  <r>
    <s v="240Z2H"/>
    <n v="23"/>
    <n v="20"/>
    <n v="18"/>
    <d v="1899-12-30T10:23:13"/>
    <s v="férfi"/>
    <x v="13"/>
    <x v="11"/>
  </r>
  <r>
    <s v="259UB7"/>
    <n v="14"/>
    <n v="19"/>
    <n v="29"/>
    <d v="1899-12-30T10:23:52"/>
    <s v="nő"/>
    <x v="14"/>
    <x v="11"/>
  </r>
  <r>
    <s v="267A83"/>
    <n v="16"/>
    <n v="9"/>
    <n v="27"/>
    <d v="1899-12-30T10:18:32"/>
    <s v="férfi"/>
    <x v="15"/>
    <x v="12"/>
  </r>
  <r>
    <s v="26Z5KV"/>
    <n v="14"/>
    <n v="21"/>
    <n v="0"/>
    <d v="1899-12-30T10:03:44"/>
    <s v="nő"/>
    <x v="16"/>
    <x v="13"/>
  </r>
  <r>
    <s v="28J3M5"/>
    <n v="28"/>
    <n v="16"/>
    <s v="kihagyta"/>
    <d v="1899-12-30T10:13:00"/>
    <s v="férfi"/>
    <x v="17"/>
    <x v="0"/>
  </r>
  <r>
    <s v="28MVCO"/>
    <n v="3"/>
    <n v="28"/>
    <n v="11"/>
    <d v="1899-12-30T10:10:00"/>
    <s v="nő"/>
    <x v="7"/>
    <x v="14"/>
  </r>
  <r>
    <s v="2H7WOS"/>
    <n v="15"/>
    <n v="20"/>
    <n v="21"/>
    <d v="1899-12-30T10:21:50"/>
    <s v="férfi"/>
    <x v="18"/>
    <x v="15"/>
  </r>
  <r>
    <s v="2T7I7U"/>
    <n v="0"/>
    <n v="24"/>
    <n v="5"/>
    <d v="1899-12-30T09:59:46"/>
    <s v="férfi"/>
    <x v="9"/>
    <x v="5"/>
  </r>
  <r>
    <s v="30HDV4"/>
    <n v="4"/>
    <n v="28"/>
    <s v="kihagyta"/>
    <d v="1899-12-30T10:01:22"/>
    <s v="férfi"/>
    <x v="19"/>
    <x v="16"/>
  </r>
  <r>
    <s v="34TV3O"/>
    <n v="6"/>
    <n v="30"/>
    <n v="22"/>
    <d v="1899-12-30T10:23:03"/>
    <s v="nő"/>
    <x v="20"/>
    <x v="11"/>
  </r>
  <r>
    <s v="3859D3"/>
    <n v="2"/>
    <n v="20"/>
    <n v="26"/>
    <d v="1899-12-30T10:16:16"/>
    <s v="nő"/>
    <x v="21"/>
    <x v="17"/>
  </r>
  <r>
    <s v="398TU4"/>
    <n v="11"/>
    <n v="11"/>
    <s v="kihagyta"/>
    <d v="1899-12-30T09:54:35"/>
    <s v="férfi"/>
    <x v="22"/>
    <x v="18"/>
  </r>
  <r>
    <s v="3M19JP"/>
    <n v="23"/>
    <n v="14"/>
    <n v="19"/>
    <d v="1899-12-30T10:21:50"/>
    <s v="nő"/>
    <x v="18"/>
    <x v="15"/>
  </r>
  <r>
    <s v="X0MJBZ"/>
    <n v="25"/>
    <n v="30"/>
    <s v="kihagyta"/>
    <d v="1899-12-30T10:20:37"/>
    <s v="férfi"/>
    <x v="4"/>
    <x v="4"/>
  </r>
  <r>
    <s v="44Z0KL"/>
    <n v="18"/>
    <n v="4"/>
    <n v="29"/>
    <d v="1899-12-30T10:18:12"/>
    <s v="férfi"/>
    <x v="23"/>
    <x v="12"/>
  </r>
  <r>
    <s v="451RUI"/>
    <n v="13"/>
    <n v="1"/>
    <n v="19"/>
    <d v="1899-12-30T10:02:10"/>
    <s v="nő"/>
    <x v="24"/>
    <x v="19"/>
  </r>
  <r>
    <s v="4B031S"/>
    <n v="9"/>
    <n v="30"/>
    <n v="14"/>
    <d v="1899-12-30T10:19:24"/>
    <s v="férfi"/>
    <x v="25"/>
    <x v="20"/>
  </r>
  <r>
    <s v="4FWD92"/>
    <n v="25"/>
    <n v="9"/>
    <s v="kihagyta"/>
    <d v="1899-12-30T10:00:00"/>
    <s v="nő"/>
    <x v="26"/>
    <x v="7"/>
  </r>
  <r>
    <s v="4IGSRR"/>
    <n v="24"/>
    <n v="2"/>
    <n v="17"/>
    <d v="1899-12-30T10:11:08"/>
    <s v="férfi"/>
    <x v="27"/>
    <x v="21"/>
  </r>
  <r>
    <s v="4R58BM"/>
    <n v="19"/>
    <n v="4"/>
    <n v="25"/>
    <d v="1899-12-30T10:17:00"/>
    <s v="nő"/>
    <x v="21"/>
    <x v="22"/>
  </r>
  <r>
    <s v="4V28TB"/>
    <n v="24"/>
    <n v="10"/>
    <s v="kihagyta"/>
    <d v="1899-12-30T10:05:00"/>
    <s v="férfi"/>
    <x v="26"/>
    <x v="9"/>
  </r>
  <r>
    <s v="4X6AKC"/>
    <n v="2"/>
    <n v="1"/>
    <n v="7"/>
    <d v="1899-12-30T09:51:46"/>
    <s v="férfi"/>
    <x v="12"/>
    <x v="10"/>
  </r>
  <r>
    <s v="50A91C"/>
    <n v="15"/>
    <s v="kihagyta"/>
    <n v="24"/>
    <d v="1899-12-30T10:08:00"/>
    <s v="férfi"/>
    <x v="3"/>
    <x v="2"/>
  </r>
  <r>
    <s v="58D6RS"/>
    <n v="9"/>
    <n v="16"/>
    <n v="4"/>
    <d v="1899-12-30T10:00:00"/>
    <s v="nő"/>
    <x v="9"/>
    <x v="7"/>
  </r>
  <r>
    <s v="58JN94"/>
    <n v="0"/>
    <s v="kihagyta"/>
    <n v="6"/>
    <d v="1899-12-30T09:58:55"/>
    <s v="férfi"/>
    <x v="28"/>
    <x v="23"/>
  </r>
  <r>
    <s v="5D5B7T"/>
    <n v="27"/>
    <n v="8"/>
    <n v="23"/>
    <d v="1899-12-30T10:23:03"/>
    <s v="férfi"/>
    <x v="20"/>
    <x v="11"/>
  </r>
  <r>
    <s v="5EK935"/>
    <n v="12"/>
    <n v="24"/>
    <n v="14"/>
    <d v="1899-12-30T10:20:00"/>
    <s v="nő"/>
    <x v="29"/>
    <x v="4"/>
  </r>
  <r>
    <s v="5J7D37"/>
    <n v="4"/>
    <n v="14"/>
    <n v="23"/>
    <d v="1899-12-30T10:09:30"/>
    <s v="nő"/>
    <x v="2"/>
    <x v="3"/>
  </r>
  <r>
    <s v="5R5452"/>
    <n v="21"/>
    <n v="10"/>
    <n v="23"/>
    <d v="1899-12-30T10:19:37"/>
    <s v="férfi"/>
    <x v="30"/>
    <x v="20"/>
  </r>
  <r>
    <s v="6E1FE6"/>
    <n v="26"/>
    <n v="20"/>
    <n v="29"/>
    <d v="1899-12-30T10:27:07"/>
    <s v="férfi"/>
    <x v="31"/>
    <x v="24"/>
  </r>
  <r>
    <s v="6PD695"/>
    <s v="kihagyta"/>
    <s v="kihagyta"/>
    <s v="kihagyta"/>
    <d v="1899-12-30T09:50:00"/>
    <s v="férfi"/>
    <x v="32"/>
    <x v="25"/>
  </r>
  <r>
    <s v="6PLV72"/>
    <n v="7"/>
    <n v="24"/>
    <n v="1"/>
    <d v="1899-12-30T10:30:14"/>
    <s v="férfi"/>
    <x v="19"/>
    <x v="26"/>
  </r>
  <r>
    <s v="705H99"/>
    <n v="0"/>
    <n v="0"/>
    <n v="18"/>
    <d v="1899-12-30T09:54:00"/>
    <s v="férfi"/>
    <x v="6"/>
    <x v="18"/>
  </r>
  <r>
    <s v="72V758"/>
    <n v="11"/>
    <n v="1"/>
    <n v="22"/>
    <d v="1899-12-30T10:03:02"/>
    <s v="nő"/>
    <x v="26"/>
    <x v="13"/>
  </r>
  <r>
    <s v="7427AI"/>
    <n v="21"/>
    <n v="29"/>
    <n v="8"/>
    <d v="1899-12-30T10:23:03"/>
    <s v="nő"/>
    <x v="20"/>
    <x v="11"/>
  </r>
  <r>
    <s v="74ECAF"/>
    <n v="10"/>
    <n v="15"/>
    <n v="2"/>
    <d v="1899-12-30T09:58:36"/>
    <s v="férfi"/>
    <x v="33"/>
    <x v="23"/>
  </r>
  <r>
    <s v="QRUS2S"/>
    <n v="5"/>
    <n v="20"/>
    <n v="14"/>
    <d v="1899-12-30T10:07:24"/>
    <s v="nő"/>
    <x v="3"/>
    <x v="27"/>
  </r>
  <r>
    <s v="776DS5"/>
    <n v="29"/>
    <n v="10"/>
    <n v="23"/>
    <d v="1899-12-30T10:23:52"/>
    <s v="férfi"/>
    <x v="14"/>
    <x v="11"/>
  </r>
  <r>
    <s v="7B34WF"/>
    <n v="27"/>
    <n v="3"/>
    <n v="16"/>
    <d v="1899-12-30T10:14:00"/>
    <s v="férfi"/>
    <x v="0"/>
    <x v="28"/>
  </r>
  <r>
    <s v="7EA0YH"/>
    <n v="28"/>
    <n v="14"/>
    <n v="30"/>
    <d v="1899-12-30T10:26:11"/>
    <s v="férfi"/>
    <x v="34"/>
    <x v="29"/>
  </r>
  <r>
    <s v="7Q3S20"/>
    <n v="20"/>
    <n v="9"/>
    <n v="14"/>
    <d v="1899-12-30T10:10:00"/>
    <s v="nő"/>
    <x v="27"/>
    <x v="14"/>
  </r>
  <r>
    <s v="HX411Q"/>
    <n v="3"/>
    <n v="23"/>
    <n v="24"/>
    <d v="1899-12-30T10:18:18"/>
    <s v="nő"/>
    <x v="29"/>
    <x v="12"/>
  </r>
  <r>
    <s v="86AYU2"/>
    <n v="30"/>
    <n v="18"/>
    <n v="30"/>
    <d v="1899-12-30T10:27:28"/>
    <s v="nő"/>
    <x v="35"/>
    <x v="24"/>
  </r>
  <r>
    <s v="8CBOE9"/>
    <n v="21"/>
    <n v="27"/>
    <n v="8"/>
    <d v="1899-12-30T10:21:50"/>
    <s v="férfi"/>
    <x v="18"/>
    <x v="15"/>
  </r>
  <r>
    <s v="8D088O"/>
    <n v="12"/>
    <n v="3"/>
    <n v="10"/>
    <d v="1899-12-30T09:57:07"/>
    <s v="nő"/>
    <x v="36"/>
    <x v="30"/>
  </r>
  <r>
    <s v="8M31TQ"/>
    <n v="18"/>
    <n v="7"/>
    <n v="20"/>
    <d v="1899-12-30T10:12:30"/>
    <s v="nő"/>
    <x v="37"/>
    <x v="31"/>
  </r>
  <r>
    <s v="8XAX4B"/>
    <n v="27"/>
    <n v="5"/>
    <s v="kihagyta"/>
    <d v="1899-12-30T09:59:00"/>
    <s v="férfi"/>
    <x v="19"/>
    <x v="5"/>
  </r>
  <r>
    <s v="9166P4"/>
    <n v="19"/>
    <n v="5"/>
    <n v="3"/>
    <d v="1899-12-30T09:58:38"/>
    <s v="nő"/>
    <x v="33"/>
    <x v="23"/>
  </r>
  <r>
    <s v="96502P"/>
    <n v="9"/>
    <n v="2"/>
    <n v="24"/>
    <d v="1899-12-30T10:03:44"/>
    <s v="férfi"/>
    <x v="16"/>
    <x v="13"/>
  </r>
  <r>
    <s v="99Y8NO"/>
    <n v="24"/>
    <n v="15"/>
    <n v="29"/>
    <d v="1899-12-30T10:25:49"/>
    <s v="nő"/>
    <x v="38"/>
    <x v="8"/>
  </r>
  <r>
    <s v="9B8085"/>
    <n v="6"/>
    <n v="2"/>
    <s v="kihagyta"/>
    <d v="1899-12-30T09:51:14"/>
    <s v="férfi"/>
    <x v="39"/>
    <x v="10"/>
  </r>
  <r>
    <s v="9BQP00"/>
    <n v="5"/>
    <n v="17"/>
    <n v="13"/>
    <d v="1899-12-30T10:03:44"/>
    <s v="férfi"/>
    <x v="16"/>
    <x v="13"/>
  </r>
  <r>
    <s v="9JC4Y2"/>
    <n v="4"/>
    <n v="14"/>
    <n v="16"/>
    <d v="1899-12-30T10:03:02"/>
    <s v="férfi"/>
    <x v="26"/>
    <x v="13"/>
  </r>
  <r>
    <s v="9JEXW9"/>
    <n v="12"/>
    <n v="24"/>
    <n v="17"/>
    <d v="1899-12-30T10:19:24"/>
    <s v="nő"/>
    <x v="25"/>
    <x v="20"/>
  </r>
  <r>
    <s v="9XZ210"/>
    <n v="24"/>
    <n v="22"/>
    <n v="27"/>
    <d v="1899-12-30T10:26:43"/>
    <s v="nő"/>
    <x v="40"/>
    <x v="29"/>
  </r>
  <r>
    <s v="A5532N"/>
    <n v="22"/>
    <n v="21"/>
    <n v="20"/>
    <d v="1899-12-30T10:24:24"/>
    <s v="nő"/>
    <x v="41"/>
    <x v="32"/>
  </r>
  <r>
    <s v="A9R39H"/>
    <n v="13"/>
    <n v="10"/>
    <n v="18"/>
    <d v="1899-12-30T10:09:00"/>
    <s v="férfi"/>
    <x v="2"/>
    <x v="3"/>
  </r>
  <r>
    <s v="AIS597"/>
    <n v="14"/>
    <n v="7"/>
    <n v="13"/>
    <d v="1899-12-30T10:03:42"/>
    <s v="nő"/>
    <x v="26"/>
    <x v="13"/>
  </r>
  <r>
    <s v="AK865Q"/>
    <n v="7"/>
    <n v="2"/>
    <n v="16"/>
    <d v="1899-12-30T09:56:00"/>
    <s v="nő"/>
    <x v="36"/>
    <x v="33"/>
  </r>
  <r>
    <s v="AKKJT8"/>
    <s v="kihagyta"/>
    <s v="kihagyta"/>
    <n v="23"/>
    <d v="1899-12-30T09:54:30"/>
    <s v="nő"/>
    <x v="42"/>
    <x v="18"/>
  </r>
  <r>
    <s v="BF2GRQ"/>
    <n v="27"/>
    <n v="18"/>
    <n v="28"/>
    <d v="1899-12-30T10:26:43"/>
    <s v="férfi"/>
    <x v="40"/>
    <x v="29"/>
  </r>
  <r>
    <s v="BHVO8M"/>
    <n v="24"/>
    <n v="17"/>
    <n v="16"/>
    <d v="1899-12-30T10:22:13"/>
    <s v="nő"/>
    <x v="43"/>
    <x v="34"/>
  </r>
  <r>
    <s v="BIRUB1"/>
    <s v="kihagyta"/>
    <n v="21"/>
    <n v="5"/>
    <d v="1899-12-30T09:58:04"/>
    <s v="nő"/>
    <x v="44"/>
    <x v="23"/>
  </r>
  <r>
    <s v="CLOOL8"/>
    <n v="15"/>
    <n v="14"/>
    <n v="18"/>
    <d v="1899-12-30T10:10:00"/>
    <s v="nő"/>
    <x v="1"/>
    <x v="14"/>
  </r>
  <r>
    <s v="CP9480"/>
    <n v="5"/>
    <n v="13"/>
    <n v="21"/>
    <d v="1899-12-30T10:07:48"/>
    <s v="nő"/>
    <x v="3"/>
    <x v="27"/>
  </r>
  <r>
    <s v="CR0TEM"/>
    <n v="27"/>
    <n v="22"/>
    <n v="30"/>
    <d v="1899-12-30T10:27:44"/>
    <s v="nő"/>
    <x v="45"/>
    <x v="24"/>
  </r>
  <r>
    <s v="CS59W1"/>
    <n v="2"/>
    <n v="8"/>
    <n v="30"/>
    <d v="1899-12-30T10:08:06"/>
    <s v="férfi"/>
    <x v="46"/>
    <x v="2"/>
  </r>
  <r>
    <s v="D3JTP0"/>
    <n v="30"/>
    <n v="7"/>
    <n v="2"/>
    <d v="1899-12-30T10:07:24"/>
    <s v="férfi"/>
    <x v="3"/>
    <x v="27"/>
  </r>
  <r>
    <s v="D4H84E"/>
    <n v="4"/>
    <n v="13"/>
    <n v="8"/>
    <d v="1899-12-30T09:57:24"/>
    <s v="férfi"/>
    <x v="36"/>
    <x v="30"/>
  </r>
  <r>
    <s v="D5VDEH"/>
    <n v="4"/>
    <n v="26"/>
    <n v="9"/>
    <d v="1899-12-30T10:10:00"/>
    <s v="nő"/>
    <x v="3"/>
    <x v="14"/>
  </r>
  <r>
    <s v="D9B1BK"/>
    <n v="11"/>
    <n v="17"/>
    <n v="22"/>
    <d v="1899-12-30T10:20:00"/>
    <s v="férfi"/>
    <x v="29"/>
    <x v="4"/>
  </r>
  <r>
    <s v="DE2MBO"/>
    <n v="17"/>
    <n v="19"/>
    <n v="29"/>
    <d v="1899-12-30T10:24:51"/>
    <s v="férfi"/>
    <x v="47"/>
    <x v="32"/>
  </r>
  <r>
    <s v="DVI27G"/>
    <n v="1"/>
    <n v="2"/>
    <n v="21"/>
    <d v="1899-12-30T09:56:00"/>
    <s v="férfi"/>
    <x v="48"/>
    <x v="33"/>
  </r>
  <r>
    <s v="DWWL2N"/>
    <n v="16"/>
    <n v="8"/>
    <n v="2"/>
    <d v="1899-12-30T09:57:48"/>
    <s v="nő"/>
    <x v="44"/>
    <x v="30"/>
  </r>
  <r>
    <s v="F23Y6S"/>
    <n v="23"/>
    <n v="7"/>
    <n v="26"/>
    <d v="1899-12-30T10:21:50"/>
    <s v="férfi"/>
    <x v="18"/>
    <x v="15"/>
  </r>
  <r>
    <s v="F8WQYN"/>
    <n v="12"/>
    <n v="10"/>
    <n v="28"/>
    <d v="1899-12-30T10:17:38"/>
    <s v="férfi"/>
    <x v="29"/>
    <x v="22"/>
  </r>
  <r>
    <s v="FAWA70"/>
    <n v="9"/>
    <n v="9"/>
    <n v="15"/>
    <d v="1899-12-30T10:02:06"/>
    <s v="férfi"/>
    <x v="24"/>
    <x v="19"/>
  </r>
  <r>
    <s v="FLDPV4"/>
    <n v="0"/>
    <n v="28"/>
    <n v="23"/>
    <d v="1899-12-30T10:18:12"/>
    <s v="nő"/>
    <x v="23"/>
    <x v="12"/>
  </r>
  <r>
    <s v="G3W7E2"/>
    <n v="5"/>
    <n v="7"/>
    <n v="0"/>
    <d v="1899-12-30T09:54:00"/>
    <s v="nő"/>
    <x v="49"/>
    <x v="18"/>
  </r>
  <r>
    <s v="H3A76Q"/>
    <n v="10"/>
    <n v="5"/>
    <n v="5"/>
    <d v="1899-12-30T09:54:00"/>
    <s v="férfi"/>
    <x v="50"/>
    <x v="18"/>
  </r>
  <r>
    <s v="IS3288"/>
    <n v="18"/>
    <n v="14"/>
    <n v="30"/>
    <d v="1899-12-30T10:23:52"/>
    <s v="férfi"/>
    <x v="14"/>
    <x v="11"/>
  </r>
  <r>
    <s v="J326RI"/>
    <n v="13"/>
    <n v="9"/>
    <n v="10"/>
    <d v="1899-12-30T10:02:00"/>
    <s v="férfi"/>
    <x v="19"/>
    <x v="19"/>
  </r>
  <r>
    <s v="J47TE9"/>
    <n v="10"/>
    <n v="28"/>
    <n v="0"/>
    <d v="1899-12-30T10:06:00"/>
    <s v="férfi"/>
    <x v="11"/>
    <x v="35"/>
  </r>
  <r>
    <s v="J709JH"/>
    <s v="kihagyta"/>
    <s v="kihagyta"/>
    <s v="kihagyta"/>
    <d v="1899-12-30T09:50:14"/>
    <s v="nő"/>
    <x v="32"/>
    <x v="25"/>
  </r>
  <r>
    <s v="JEM15U"/>
    <n v="4"/>
    <n v="9"/>
    <n v="26"/>
    <d v="1899-12-30T10:07:24"/>
    <s v="nő"/>
    <x v="3"/>
    <x v="27"/>
  </r>
  <r>
    <s v="JK60WM"/>
    <n v="20"/>
    <n v="18"/>
    <s v="kihagyta"/>
    <d v="1899-12-30T10:05:11"/>
    <s v="nő"/>
    <x v="11"/>
    <x v="9"/>
  </r>
  <r>
    <s v="K8977Z"/>
    <n v="30"/>
    <n v="17"/>
    <s v="kihagyta"/>
    <d v="1899-12-30T10:15:30"/>
    <s v="nő"/>
    <x v="1"/>
    <x v="1"/>
  </r>
  <r>
    <s v="K91SOO"/>
    <n v="4"/>
    <n v="13"/>
    <n v="16"/>
    <d v="1899-12-30T10:02:12"/>
    <s v="férfi"/>
    <x v="24"/>
    <x v="19"/>
  </r>
  <r>
    <s v="KA9S00"/>
    <n v="30"/>
    <n v="2"/>
    <n v="4"/>
    <d v="1899-12-30T10:04:01"/>
    <s v="férfi"/>
    <x v="51"/>
    <x v="36"/>
  </r>
  <r>
    <s v="KNH854"/>
    <n v="26"/>
    <n v="1"/>
    <n v="17"/>
    <d v="1899-12-30T10:12:24"/>
    <s v="nő"/>
    <x v="17"/>
    <x v="31"/>
  </r>
  <r>
    <s v="L34I7W"/>
    <n v="8"/>
    <s v="kihagyta"/>
    <n v="16"/>
    <d v="1899-12-30T09:55:53"/>
    <s v="férfi"/>
    <x v="48"/>
    <x v="37"/>
  </r>
  <r>
    <s v="L6H3E5"/>
    <n v="7"/>
    <s v="kihagyta"/>
    <n v="11"/>
    <d v="1899-12-30T09:53:12"/>
    <s v="férfi"/>
    <x v="6"/>
    <x v="6"/>
  </r>
  <r>
    <s v="L8PS57"/>
    <n v="2"/>
    <n v="8"/>
    <n v="3"/>
    <d v="1899-12-30T09:52:36"/>
    <s v="nő"/>
    <x v="52"/>
    <x v="38"/>
  </r>
  <r>
    <s v="LH9R8S"/>
    <n v="22"/>
    <n v="16"/>
    <n v="15"/>
    <d v="1899-12-30T10:19:24"/>
    <s v="nő"/>
    <x v="25"/>
    <x v="20"/>
  </r>
  <r>
    <s v="LQ7XY4"/>
    <n v="11"/>
    <n v="22"/>
    <n v="5"/>
    <d v="1899-12-30T10:04:00"/>
    <s v="nő"/>
    <x v="11"/>
    <x v="36"/>
  </r>
  <r>
    <s v="LZA409"/>
    <s v="kihagyta"/>
    <n v="2"/>
    <n v="19"/>
    <d v="1899-12-30T09:54:08"/>
    <s v="nő"/>
    <x v="53"/>
    <x v="18"/>
  </r>
  <r>
    <s v="MCT3OD"/>
    <n v="22"/>
    <n v="18"/>
    <n v="7"/>
    <d v="1899-12-30T10:18:00"/>
    <s v="férfi"/>
    <x v="1"/>
    <x v="12"/>
  </r>
  <r>
    <s v="MRCZM8"/>
    <n v="19"/>
    <n v="5"/>
    <n v="24"/>
    <d v="1899-12-30T10:17:00"/>
    <s v="férfi"/>
    <x v="21"/>
    <x v="22"/>
  </r>
  <r>
    <s v="N17M78"/>
    <n v="13"/>
    <n v="5"/>
    <n v="22"/>
    <d v="1899-12-30T10:09:00"/>
    <s v="nő"/>
    <x v="46"/>
    <x v="3"/>
  </r>
  <r>
    <s v="N297LH"/>
    <n v="26"/>
    <n v="6"/>
    <n v="10"/>
    <d v="1899-12-30T10:09:59"/>
    <s v="nő"/>
    <x v="7"/>
    <x v="3"/>
  </r>
  <r>
    <s v="NQ14HE"/>
    <n v="8"/>
    <n v="6"/>
    <n v="9"/>
    <d v="1899-12-30T09:56:00"/>
    <s v="nő"/>
    <x v="42"/>
    <x v="33"/>
  </r>
  <r>
    <s v="NTZ9I5"/>
    <n v="3"/>
    <n v="10"/>
    <n v="30"/>
    <d v="1899-12-30T10:11:08"/>
    <s v="nő"/>
    <x v="27"/>
    <x v="21"/>
  </r>
  <r>
    <s v="NUV921"/>
    <n v="4"/>
    <s v="kihagyta"/>
    <n v="21"/>
    <d v="1899-12-30T09:57:12"/>
    <s v="nő"/>
    <x v="36"/>
    <x v="30"/>
  </r>
  <r>
    <s v="NY63W9"/>
    <n v="22"/>
    <n v="28"/>
    <n v="15"/>
    <d v="1899-12-30T10:24:51"/>
    <s v="nő"/>
    <x v="47"/>
    <x v="32"/>
  </r>
  <r>
    <s v="O26924"/>
    <n v="2"/>
    <n v="9"/>
    <n v="8"/>
    <d v="1899-12-30T09:53:30"/>
    <s v="nő"/>
    <x v="54"/>
    <x v="6"/>
  </r>
  <r>
    <s v="OI3Z66"/>
    <n v="10"/>
    <n v="14"/>
    <n v="20"/>
    <d v="1899-12-30T10:11:00"/>
    <s v="férfi"/>
    <x v="17"/>
    <x v="21"/>
  </r>
  <r>
    <s v="P08DG6"/>
    <n v="29"/>
    <n v="14"/>
    <n v="1"/>
    <d v="1899-12-30T10:12:24"/>
    <s v="nő"/>
    <x v="17"/>
    <x v="31"/>
  </r>
  <r>
    <s v="P08VTP"/>
    <n v="3"/>
    <n v="11"/>
    <n v="28"/>
    <d v="1899-12-30T10:09:59"/>
    <s v="nő"/>
    <x v="7"/>
    <x v="3"/>
  </r>
  <r>
    <s v="PK51C3"/>
    <n v="21"/>
    <n v="23"/>
    <s v="kihagyta"/>
    <d v="1899-12-30T10:12:48"/>
    <s v="nő"/>
    <x v="17"/>
    <x v="31"/>
  </r>
  <r>
    <s v="PVW1VN"/>
    <n v="29"/>
    <n v="13"/>
    <n v="26"/>
    <d v="1899-12-30T10:25:49"/>
    <s v="férfi"/>
    <x v="38"/>
    <x v="8"/>
  </r>
  <r>
    <s v="Q4L2U1"/>
    <n v="6"/>
    <n v="21"/>
    <n v="19"/>
    <d v="1899-12-30T10:13:45"/>
    <s v="nő"/>
    <x v="0"/>
    <x v="0"/>
  </r>
  <r>
    <s v="Q5V4H0"/>
    <n v="27"/>
    <n v="1"/>
    <n v="3"/>
    <d v="1899-12-30T10:00:25"/>
    <s v="férfi"/>
    <x v="55"/>
    <x v="7"/>
  </r>
  <r>
    <s v="QU2O09"/>
    <n v="20"/>
    <n v="21"/>
    <n v="22"/>
    <d v="1899-12-30T10:24:24"/>
    <s v="férfi"/>
    <x v="41"/>
    <x v="32"/>
  </r>
  <r>
    <s v="RQ24O9"/>
    <n v="15"/>
    <n v="7"/>
    <n v="1"/>
    <d v="1899-12-30T09:55:35"/>
    <s v="nő"/>
    <x v="42"/>
    <x v="37"/>
  </r>
  <r>
    <s v="S1W7U0"/>
    <n v="17"/>
    <n v="5"/>
    <n v="30"/>
    <d v="1899-12-30T10:18:32"/>
    <s v="férfi"/>
    <x v="15"/>
    <x v="12"/>
  </r>
  <r>
    <s v="S50DA2"/>
    <n v="7"/>
    <n v="17"/>
    <n v="2"/>
    <d v="1899-12-30T09:58:00"/>
    <s v="nő"/>
    <x v="44"/>
    <x v="23"/>
  </r>
  <r>
    <s v="SR3651"/>
    <n v="15"/>
    <n v="28"/>
    <s v="kihagyta"/>
    <d v="1899-12-30T10:14:36"/>
    <s v="nő"/>
    <x v="27"/>
    <x v="28"/>
  </r>
  <r>
    <s v="TDY30O"/>
    <n v="24"/>
    <n v="21"/>
    <n v="30"/>
    <d v="1899-12-30T10:27:07"/>
    <s v="férfi"/>
    <x v="31"/>
    <x v="24"/>
  </r>
  <r>
    <s v="UHO270"/>
    <n v="10"/>
    <n v="21"/>
    <n v="25"/>
    <d v="1899-12-30T10:21:50"/>
    <s v="férfi"/>
    <x v="18"/>
    <x v="15"/>
  </r>
  <r>
    <s v="UI4ZQQ"/>
    <n v="11"/>
    <n v="28"/>
    <n v="29"/>
    <d v="1899-12-30T10:25:49"/>
    <s v="nő"/>
    <x v="38"/>
    <x v="8"/>
  </r>
  <r>
    <s v="UR9RA4"/>
    <n v="17"/>
    <n v="0"/>
    <n v="13"/>
    <d v="1899-12-30T10:00:00"/>
    <s v="nő"/>
    <x v="56"/>
    <x v="7"/>
  </r>
  <r>
    <s v="VVT802"/>
    <n v="13"/>
    <n v="17"/>
    <n v="19"/>
    <d v="1899-12-30T10:20:00"/>
    <s v="férfi"/>
    <x v="57"/>
    <x v="4"/>
  </r>
  <r>
    <s v="W84X53"/>
    <n v="17"/>
    <n v="12"/>
    <n v="19"/>
    <d v="1899-12-30T10:16:16"/>
    <s v="nő"/>
    <x v="21"/>
    <x v="17"/>
  </r>
  <r>
    <s v="X37XX0"/>
    <n v="25"/>
    <n v="1"/>
    <n v="23"/>
    <d v="1899-12-30T10:04:00"/>
    <s v="nő"/>
    <x v="57"/>
    <x v="36"/>
  </r>
  <r>
    <s v="XB28A6"/>
    <n v="22"/>
    <n v="25"/>
    <n v="25"/>
    <d v="1899-12-30T10:26:11"/>
    <s v="nő"/>
    <x v="34"/>
    <x v="29"/>
  </r>
  <r>
    <s v="XHNF71"/>
    <n v="9"/>
    <n v="15"/>
    <n v="23"/>
    <d v="1899-12-30T10:15:42"/>
    <s v="nő"/>
    <x v="1"/>
    <x v="1"/>
  </r>
  <r>
    <s v="Y1SF66"/>
    <s v="kihagyta"/>
    <s v="kihagyta"/>
    <s v="kihagyta"/>
    <d v="1899-12-30T09:50:31"/>
    <s v="nő"/>
    <x v="32"/>
    <x v="25"/>
  </r>
  <r>
    <s v="Y3NUBK"/>
    <n v="28"/>
    <n v="8"/>
    <s v="kihagyta"/>
    <d v="1899-12-30T10:04:01"/>
    <s v="nő"/>
    <x v="51"/>
    <x v="36"/>
  </r>
  <r>
    <s v="Y3V9V3"/>
    <n v="25"/>
    <n v="22"/>
    <s v="kihagyta"/>
    <d v="1899-12-30T10:16:00"/>
    <s v="nő"/>
    <x v="1"/>
    <x v="17"/>
  </r>
  <r>
    <s v="YB907A"/>
    <n v="2"/>
    <n v="26"/>
    <n v="9"/>
    <d v="1899-12-30T10:04:17"/>
    <s v="nő"/>
    <x v="58"/>
    <x v="36"/>
  </r>
  <r>
    <s v="YIGOGH"/>
    <n v="22"/>
    <n v="20"/>
    <n v="4"/>
    <d v="1899-12-30T10:14:00"/>
    <s v="nő"/>
    <x v="0"/>
    <x v="28"/>
  </r>
  <r>
    <s v="Z0N313"/>
    <n v="15"/>
    <n v="7"/>
    <n v="0"/>
    <d v="1899-12-30T09:54:24"/>
    <s v="nő"/>
    <x v="22"/>
    <x v="18"/>
  </r>
  <r>
    <s v="Z6G055"/>
    <n v="2"/>
    <n v="22"/>
    <n v="4"/>
    <d v="1899-12-30T09:59:42"/>
    <s v="nő"/>
    <x v="8"/>
    <x v="5"/>
  </r>
  <r>
    <s v="ZNA51F"/>
    <n v="9"/>
    <n v="2"/>
    <n v="29"/>
    <d v="1899-12-30T10:08:30"/>
    <s v="férfi"/>
    <x v="46"/>
    <x v="2"/>
  </r>
  <r>
    <s v="ZO6OYN"/>
    <n v="9"/>
    <n v="4"/>
    <s v="kihagyta"/>
    <d v="1899-12-30T09:52:27"/>
    <s v="nő"/>
    <x v="52"/>
    <x v="38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50">
  <r>
    <s v="02X0AJ"/>
    <s v="Nemes Ugrin"/>
    <s v="19105228891"/>
    <s v="Hédervár, Aba Sámuel u. 100"/>
    <s v="Eger"/>
    <s v="férfi"/>
    <x v="0"/>
  </r>
  <r>
    <s v="06426B"/>
    <s v="Hajdú Jolánta"/>
    <s v="29105085932"/>
    <s v="Fertőd, Szent István u. 9"/>
    <s v="Veszprém"/>
    <s v="nő"/>
    <x v="1"/>
  </r>
  <r>
    <s v="064S52"/>
    <s v="Takács Vernerius"/>
    <s v="18803091843"/>
    <s v="Győr, II. Lipót u. 2"/>
    <s v="Kaposvár"/>
    <s v="férfi"/>
    <x v="2"/>
  </r>
  <r>
    <s v="0LM5VV"/>
    <s v="Szabó Lilium"/>
    <s v="28701271120"/>
    <s v="Fertőd, II. Lipót u. 10"/>
    <s v="Szombathely"/>
    <s v="nő"/>
    <x v="3"/>
  </r>
  <r>
    <s v="0NMJ8G"/>
    <s v="Rácz Hipolit"/>
    <s v="18708015407"/>
    <s v="Pannonhalma, Könyves Kálmán u. 74"/>
    <s v="Szombathely"/>
    <s v="férfi"/>
    <x v="4"/>
  </r>
  <r>
    <s v="0TX2YX"/>
    <s v="Juhász Párizs"/>
    <s v="19105216422"/>
    <s v="Pannonhalma, Rhédey Ferenc u. 42"/>
    <s v="Szeged"/>
    <s v="férfi"/>
    <x v="5"/>
  </r>
  <r>
    <s v="0UNU3I"/>
    <s v="Takács Agna"/>
    <s v="28901286127"/>
    <s v="Ikrény, Zsolt u. 105"/>
    <s v="Salgótarján"/>
    <s v="nő"/>
    <x v="6"/>
  </r>
  <r>
    <s v="128GLO"/>
    <s v="Vincze József"/>
    <s v="19201063658"/>
    <s v="Győrújbarát, Árpád u. 30"/>
    <s v="Szombathely"/>
    <s v="férfi"/>
    <x v="7"/>
  </r>
  <r>
    <s v="144OT4"/>
    <s v="Lakatos Urbanus"/>
    <s v="18803021348"/>
    <s v="Hegyeshalom, Zsolt u. 88"/>
    <s v="Szombathely"/>
    <s v="férfi"/>
    <x v="8"/>
  </r>
  <r>
    <s v="1JSB91"/>
    <s v="Bakos Ágnes"/>
    <s v="29106208261"/>
    <s v="Mosonmagyaróvár, Anjou Mária u. 8"/>
    <s v="Debrecen"/>
    <s v="nő"/>
    <x v="9"/>
  </r>
  <r>
    <s v="1U97G2"/>
    <s v="Fazekas Theodorus"/>
    <s v="19207221037"/>
    <s v="Ikrény, János Zsigmond u. 83"/>
    <s v="Debrecen"/>
    <s v="férfi"/>
    <x v="10"/>
  </r>
  <r>
    <s v="1UF5S9"/>
    <s v="Molnár Ancilla"/>
    <s v="29208186209"/>
    <s v="Hédervár, Nagy Lajos u. 83"/>
    <s v="Szombathely"/>
    <s v="nő"/>
    <x v="11"/>
  </r>
  <r>
    <s v="21C2RY"/>
    <s v="Somogyi Ágnes"/>
    <s v="28712167369"/>
    <s v="Hédervár, Székely Mózes u. 62"/>
    <s v="Tatabánya"/>
    <s v="nő"/>
    <x v="12"/>
  </r>
  <r>
    <s v="V0EG98"/>
    <s v="Varga Endere"/>
    <s v="19008028118"/>
    <s v="Hédervár, I. Apafi Mihály u. 70"/>
    <s v="Kecskemét"/>
    <s v="férfi"/>
    <x v="13"/>
  </r>
  <r>
    <s v="23Z2UI"/>
    <s v="Németh Barbara"/>
    <s v="29107099148"/>
    <s v="Győrszemere, I. Rákóczi György u. 34"/>
    <s v="Nyíregyháza"/>
    <s v="nő"/>
    <x v="14"/>
  </r>
  <r>
    <s v="240Z2H"/>
    <s v="Mészáros Tiván"/>
    <s v="19112154845"/>
    <s v="Hegyeshalom, Barcsai Ákos u. 84"/>
    <s v="Veszprém"/>
    <s v="férfi"/>
    <x v="15"/>
  </r>
  <r>
    <s v="259UB7"/>
    <s v="Horváth Gizella"/>
    <s v="28708245119"/>
    <s v="Fertőd, V. István u. 28"/>
    <s v="Szeged"/>
    <s v="nő"/>
    <x v="16"/>
  </r>
  <r>
    <s v="267A83"/>
    <s v="Végh Pál"/>
    <s v="19210057063"/>
    <s v="Petőháza, IV. Béla u. 55"/>
    <s v="Miskolc"/>
    <s v="férfi"/>
    <x v="17"/>
  </r>
  <r>
    <s v="26Z5KV"/>
    <s v="Oláh Hangucsa"/>
    <s v="29008169375"/>
    <s v="Győrszemere, Durazzói Kis Károly u. 73"/>
    <s v="Pécs"/>
    <s v="nő"/>
    <x v="18"/>
  </r>
  <r>
    <s v="28J3M5"/>
    <s v="Sóos Béla Géza"/>
    <s v="19206159179"/>
    <s v="Fertőd, III. András u. 29"/>
    <s v="Szolnok"/>
    <s v="férfi"/>
    <x v="19"/>
  </r>
  <r>
    <s v="28MVCO"/>
    <s v="Budai Albina"/>
    <s v="29112229418"/>
    <s v="Tét, Kemény János u. 40"/>
    <s v="Békéscsaba"/>
    <s v="nő"/>
    <x v="20"/>
  </r>
  <r>
    <s v="2H7WOS"/>
    <s v="Deák Zombor"/>
    <s v="19105167660"/>
    <s v="Győr, I. Rákóczi György u. 69"/>
    <s v="Szombathely"/>
    <s v="férfi"/>
    <x v="21"/>
  </r>
  <r>
    <s v="2T7I7U"/>
    <s v="Rózsa Ábrahám"/>
    <s v="18706118211"/>
    <s v="Pannonhalma, I. Apafi Mihály u. 90"/>
    <s v="Eger"/>
    <s v="férfi"/>
    <x v="22"/>
  </r>
  <r>
    <s v="30HDV4"/>
    <s v="Gulyás Samud"/>
    <s v="19103137733"/>
    <s v="Győr, Salamon u. 105"/>
    <s v="Veszprém"/>
    <s v="férfi"/>
    <x v="23"/>
  </r>
  <r>
    <s v="34TV3O"/>
    <s v="Kiss Erzsébet"/>
    <s v="28711215708"/>
    <s v="Győrújbarát, Vencel u. 48"/>
    <s v="Békéscsaba"/>
    <s v="nő"/>
    <x v="24"/>
  </r>
  <r>
    <s v="3859D3"/>
    <s v="Orosz Hanga"/>
    <s v="28802235076"/>
    <s v="Kapuvár, Brandenburgi Katalin u. 85"/>
    <s v="Győr"/>
    <s v="nő"/>
    <x v="18"/>
  </r>
  <r>
    <s v="398TU4"/>
    <s v="Lakatos Sámuel"/>
    <s v="18903247195"/>
    <s v="Győrzámoly, Fajsz u. 13"/>
    <s v="Debrecen"/>
    <s v="férfi"/>
    <x v="25"/>
  </r>
  <r>
    <s v="3M19JP"/>
    <s v="Hajdú Judit"/>
    <s v="28908224435"/>
    <s v="Lébény, IV. Károly u. 63"/>
    <s v="Miskolc"/>
    <s v="nő"/>
    <x v="1"/>
  </r>
  <r>
    <s v="X0MJBZ"/>
    <s v="Székely Vincencius"/>
    <s v="19007136458"/>
    <s v="Miskolc, Bethlen Gábor u. 84"/>
    <s v="Miskolc"/>
    <s v="férfi"/>
    <x v="26"/>
  </r>
  <r>
    <s v="44Z0KL"/>
    <s v="Major Saul"/>
    <s v="18906281868"/>
    <s v="Győrújfalu, Árpád u. 54"/>
    <s v="Győr"/>
    <s v="férfi"/>
    <x v="27"/>
  </r>
  <r>
    <s v="451RUI"/>
    <s v="Bíró Péter"/>
    <s v="28802206009"/>
    <s v="Pannonhalma, Bethlen Gábor u. 36"/>
    <s v="Székesfehérvár"/>
    <s v="nő"/>
    <x v="28"/>
  </r>
  <r>
    <s v="4B031S"/>
    <s v="Bakos Levente"/>
    <s v="19109268210"/>
    <s v="Hédervár, Könyves Kálmán u. 104"/>
    <s v="Kecskemét"/>
    <s v="férfi"/>
    <x v="29"/>
  </r>
  <r>
    <s v="4FWD92"/>
    <s v="Bakos Hangucsa"/>
    <s v="29110164348"/>
    <s v="Lébény, Székely Mózes u. 63"/>
    <s v="Kecskemét"/>
    <s v="nő"/>
    <x v="30"/>
  </r>
  <r>
    <s v="4IGSRR"/>
    <s v="Németh Marcellus"/>
    <s v="19104012322"/>
    <s v="Mosonmagyaróvár, Báthori Gábor u. 3"/>
    <s v="Tatabánya"/>
    <s v="férfi"/>
    <x v="31"/>
  </r>
  <r>
    <s v="4R58BM"/>
    <s v="Bíró Judit"/>
    <s v="28901098864"/>
    <s v="Győrújfalu, I. Béla u. 1"/>
    <s v="Szombathely"/>
    <s v="nő"/>
    <x v="32"/>
  </r>
  <r>
    <s v="4V28TB"/>
    <s v="Magyar Vernerius"/>
    <s v="19105018033"/>
    <s v="Győrújbarát, I. Ferenc József u. 33"/>
    <s v="Nyíregyháza"/>
    <s v="férfi"/>
    <x v="33"/>
  </r>
  <r>
    <s v="4X6AKC"/>
    <s v="Bakos Martinus"/>
    <s v="18704188238"/>
    <s v="Fertőd, Thököly Imre u. 76"/>
    <s v="Miskolc"/>
    <s v="férfi"/>
    <x v="34"/>
  </r>
  <r>
    <s v="50A91C"/>
    <s v="Szilágyi Sebastianus"/>
    <s v="19003035080"/>
    <s v="Lébény, Szent István u. 83"/>
    <s v="Szekszárd"/>
    <s v="férfi"/>
    <x v="35"/>
  </r>
  <r>
    <s v="58D6RS"/>
    <s v="Fehér Angelika"/>
    <s v="29207044586"/>
    <s v="Ikrény, Nagy Lajos u. 8"/>
    <s v="Tatabánya"/>
    <s v="nő"/>
    <x v="36"/>
  </r>
  <r>
    <s v="58JN94"/>
    <s v="Gaál Otmár"/>
    <s v="18806229555"/>
    <s v="Győrszemere, István u. 31"/>
    <s v="Szekszárd"/>
    <s v="férfi"/>
    <x v="37"/>
  </r>
  <r>
    <s v="5D5B7T"/>
    <s v="Fehér Endere"/>
    <s v="19204018590"/>
    <s v="Hédervár, Báthori Gábor u. 12"/>
    <s v="Szekszárd"/>
    <s v="férfi"/>
    <x v="38"/>
  </r>
  <r>
    <s v="5EK935"/>
    <s v="Bognár Mária Gréta"/>
    <s v="29104035657"/>
    <s v="Hegyeshalom, Bethlen István u. 89"/>
    <s v="Szombathely"/>
    <s v="nő"/>
    <x v="34"/>
  </r>
  <r>
    <s v="5J7D37"/>
    <s v="Fodor Erzsébet"/>
    <s v="28811284201"/>
    <s v="Hegyeshalom, Jagelló Ulászló u. 104"/>
    <s v="Tatabánya"/>
    <s v="nő"/>
    <x v="38"/>
  </r>
  <r>
    <s v="5R5452"/>
    <s v="Nemes Saul"/>
    <s v="18908034110"/>
    <s v="Kóny, II. István u. 36"/>
    <s v="Budapest"/>
    <s v="férfi"/>
    <x v="39"/>
  </r>
  <r>
    <s v="6E1FE6"/>
    <s v="Somogyi Mike"/>
    <s v="19112173104"/>
    <s v="Petőháza, Vak Béla u. 23"/>
    <s v="Szekszárd"/>
    <s v="férfi"/>
    <x v="40"/>
  </r>
  <r>
    <s v="6PD695"/>
    <s v="Pintér Pongrác"/>
    <s v="18701121839"/>
    <s v="Győr, Bocskai István u. 36"/>
    <s v="Debrecen"/>
    <s v="férfi"/>
    <x v="41"/>
  </r>
  <r>
    <s v="6PLV72"/>
    <s v="Sóos József"/>
    <s v="18701209359"/>
    <s v="Kóny, Szent István u. 89"/>
    <s v="Békéscsaba"/>
    <s v="férfi"/>
    <x v="42"/>
  </r>
  <r>
    <s v="705H99"/>
    <s v="Fodor Urbanus"/>
    <s v="19009058584"/>
    <s v="Fertőd, Hunyadi János u. 80"/>
    <s v="Szolnok"/>
    <s v="férfi"/>
    <x v="43"/>
  </r>
  <r>
    <s v="72V758"/>
    <s v="Pásztor Agáta"/>
    <s v="28901085120"/>
    <s v="Győr, István u. 95"/>
    <s v="Szombathely"/>
    <s v="nő"/>
    <x v="44"/>
  </r>
  <r>
    <s v="7427AI"/>
    <s v="Németh Ágnes"/>
    <s v="29207059157"/>
    <s v="Győrsövényház, Zsolt u. 84"/>
    <s v="Pécs"/>
    <s v="nő"/>
    <x v="45"/>
  </r>
  <r>
    <s v="74ECAF"/>
    <s v="Végh Felicián"/>
    <s v="18806276849"/>
    <s v="Ikrény, Szent László u. 99"/>
    <s v="Kecskemét"/>
    <s v="férfi"/>
    <x v="46"/>
  </r>
  <r>
    <s v="QRUS2S"/>
    <s v="Németh Rózsa"/>
    <s v="28704015733"/>
    <s v="Sopron, II. István u. 69"/>
    <s v="Zalaegerszeg"/>
    <s v="nő"/>
    <x v="47"/>
  </r>
  <r>
    <s v="776DS5"/>
    <s v="Bognár Mauritius"/>
    <s v="18807093513"/>
    <s v="Kóny, II. József u. 71"/>
    <s v="Tatabánya"/>
    <s v="férfi"/>
    <x v="34"/>
  </r>
  <r>
    <s v="7B34WF"/>
    <s v="Vincze Pongrác"/>
    <s v="18907265353"/>
    <s v="Kapuvár, III. István u. 18"/>
    <s v="Kaposvár"/>
    <s v="férfi"/>
    <x v="17"/>
  </r>
  <r>
    <s v="7EA0YH"/>
    <s v="Katona Valterus"/>
    <s v="18706132100"/>
    <s v="Ikrény, Könyves Kálmán u. 45"/>
    <s v="Kecskemét"/>
    <s v="férfi"/>
    <x v="48"/>
  </r>
  <r>
    <s v="7Q3S20"/>
    <s v="Király Rezeda"/>
    <s v="29109181210"/>
    <s v="Hegyeshalom, Durazzói Kis Károly u. 99"/>
    <s v="Kaposvár"/>
    <s v="nő"/>
    <x v="49"/>
  </r>
  <r>
    <s v="HX411Q"/>
    <s v="Papp Anna"/>
    <s v="28904283976"/>
    <s v="Tét, Bethlen Gábor u. 26"/>
    <s v="Békéscsaba"/>
    <s v="nő"/>
    <x v="44"/>
  </r>
  <r>
    <s v="86AYU2"/>
    <s v="Szabó Mandula"/>
    <s v="28711107118"/>
    <s v="Győrsövényház, Mária Terézia u. 65"/>
    <s v="Debrecen"/>
    <s v="nő"/>
    <x v="40"/>
  </r>
  <r>
    <s v="8CBOE9"/>
    <s v="Mészáros Pongrác"/>
    <s v="19004028407"/>
    <s v="Petőháza, Vak Béla u. 99"/>
    <s v="Szeged"/>
    <s v="férfi"/>
    <x v="50"/>
  </r>
  <r>
    <s v="8D088O"/>
    <s v="Kiss Hangucsa Ágnes"/>
    <s v="29003136926"/>
    <s v="Szombathely, Károly Róbaert u. 63"/>
    <s v="Szombathely"/>
    <s v="nő"/>
    <x v="51"/>
  </r>
  <r>
    <s v="8M31TQ"/>
    <s v="Somogyi Ágota"/>
    <s v="28710053189"/>
    <s v="Kapuvár, I. Ferenc u. 86"/>
    <s v="Budapest"/>
    <s v="nő"/>
    <x v="12"/>
  </r>
  <r>
    <s v="8XAX4B"/>
    <s v="Barna Dénes"/>
    <s v="18711112381"/>
    <s v="Győr, Szent István u. 100"/>
    <s v="Salgótarján"/>
    <s v="férfi"/>
    <x v="52"/>
  </r>
  <r>
    <s v="9166P4"/>
    <s v="Kozma Judit"/>
    <s v="29209062516"/>
    <s v="Ikrény, Anjou Mária u. 99"/>
    <s v="Szeged"/>
    <s v="nő"/>
    <x v="53"/>
  </r>
  <r>
    <s v="96502P"/>
    <s v="Orosz Mikó"/>
    <s v="19001274627"/>
    <s v="Sopron, Árpád u. 77"/>
    <s v="Debrecen"/>
    <s v="férfi"/>
    <x v="54"/>
  </r>
  <r>
    <s v="99Y8NO"/>
    <s v="Szűcs Erzsébet"/>
    <s v="29208206748"/>
    <s v="Petőháza, Imre u. 75"/>
    <s v="Szolnok"/>
    <s v="nő"/>
    <x v="55"/>
  </r>
  <r>
    <s v="9B8085"/>
    <s v="Tóth Kornéliusz András"/>
    <s v="18903171903"/>
    <s v="Lébény, I. Béla u. 11"/>
    <s v="Szolnok"/>
    <s v="férfi"/>
    <x v="56"/>
  </r>
  <r>
    <s v="9BQP00"/>
    <s v="Szalai László"/>
    <s v="19104193377"/>
    <s v="Győrszemere, I. Apafi Mihály u. 55"/>
    <s v="Veszprém"/>
    <s v="férfi"/>
    <x v="3"/>
  </r>
  <r>
    <s v="9JC4Y2"/>
    <s v="Rózsa Antal"/>
    <s v="19206254838"/>
    <s v="Kapuvár, IV. Béla u. 20"/>
    <s v="Kecskemét"/>
    <s v="férfi"/>
    <x v="57"/>
  </r>
  <r>
    <s v="9JEXW9"/>
    <s v="Pásztor Angelika"/>
    <s v="29108164928"/>
    <s v="Kapuvár, István u. 1"/>
    <s v="Tatabánya"/>
    <s v="nő"/>
    <x v="44"/>
  </r>
  <r>
    <s v="9XZ210"/>
    <s v="Molnár Beatrix"/>
    <s v="29102068542"/>
    <s v="Hédervár, Kemény János u. 58"/>
    <s v="Kecskemét"/>
    <s v="nő"/>
    <x v="58"/>
  </r>
  <r>
    <s v="A5532N"/>
    <s v="Németh Katalin"/>
    <s v="29001018978"/>
    <s v="Kóny, János Zsigmond u. 64"/>
    <s v="Veszprém"/>
    <s v="nő"/>
    <x v="59"/>
  </r>
  <r>
    <s v="A9R39H"/>
    <s v="Sóos Vászoly"/>
    <s v="19108053738"/>
    <s v="Hegyeshalom, Bocskai István u. 18"/>
    <s v="Eger"/>
    <s v="férfi"/>
    <x v="26"/>
  </r>
  <r>
    <s v="AIS597"/>
    <s v="Halász Kinga"/>
    <s v="29212119335"/>
    <s v="Petőháza, I. Ferenc József u. 34"/>
    <s v="Salgótarján"/>
    <s v="nő"/>
    <x v="60"/>
  </r>
  <r>
    <s v="AK865Q"/>
    <s v="Fekete Ágnes"/>
    <s v="29106027646"/>
    <s v="Sopron, Báthori Zsigmond u. 79"/>
    <s v="Tatabánya"/>
    <s v="nő"/>
    <x v="61"/>
  </r>
  <r>
    <s v="AKKJT8"/>
    <s v="Mészáros Beatrix"/>
    <s v="29109211830"/>
    <s v="Győrújbarát, Báthori András u. 107"/>
    <s v="Budapest"/>
    <s v="nő"/>
    <x v="58"/>
  </r>
  <r>
    <s v="BF2GRQ"/>
    <s v="Kozma Mihály"/>
    <s v="18711232737"/>
    <s v="Ikrény, Báthori Zsigmond u. 38"/>
    <s v="Szolnok"/>
    <s v="férfi"/>
    <x v="62"/>
  </r>
  <r>
    <s v="BHVO8M"/>
    <s v="Deák Hanga"/>
    <s v="29104201942"/>
    <s v="Csorna, Vak Béla u. 30"/>
    <s v="Békéscsaba"/>
    <s v="nő"/>
    <x v="63"/>
  </r>
  <r>
    <s v="BIRUB1"/>
    <s v="Mészáros Pénteka"/>
    <s v="29109051092"/>
    <s v="Pannonhalma, II. András u. 43"/>
    <s v="Veszprém"/>
    <s v="nő"/>
    <x v="50"/>
  </r>
  <r>
    <s v="CLOOL8"/>
    <s v="Hegedűs Rózsa"/>
    <s v="29009121354"/>
    <s v="Kapuvár, Báthori István u. 47"/>
    <s v="Debrecen"/>
    <s v="nő"/>
    <x v="64"/>
  </r>
  <r>
    <s v="CP9480"/>
    <s v="Magyar Balzsam"/>
    <s v="28705069495"/>
    <s v="Eger, III. István u. 13"/>
    <s v="Eger"/>
    <s v="nő"/>
    <x v="58"/>
  </r>
  <r>
    <s v="CR0TEM"/>
    <s v="Varga Mandula"/>
    <s v="29011042663"/>
    <s v="Tét, Taksony u. 75"/>
    <s v="Miskolc"/>
    <s v="nő"/>
    <x v="65"/>
  </r>
  <r>
    <s v="CS59W1"/>
    <s v="Virág Fülöp"/>
    <s v="18812186778"/>
    <s v="Győrsövényház, Kun László u. 68"/>
    <s v="Kaposvár"/>
    <s v="férfi"/>
    <x v="46"/>
  </r>
  <r>
    <s v="D3JTP0"/>
    <s v="Szabó Betlehem"/>
    <s v="19101113698"/>
    <s v="Hédervár, III. Béla u. 21"/>
    <s v="Debrecen"/>
    <s v="férfi"/>
    <x v="19"/>
  </r>
  <r>
    <s v="D4H84E"/>
    <s v="Szilágyi Marót"/>
    <s v="18707266581"/>
    <s v="Pannonhalma, Géza u. 45"/>
    <s v="Nyíregyháza"/>
    <s v="férfi"/>
    <x v="40"/>
  </r>
  <r>
    <s v="D5VDEH"/>
    <s v="Farkas Mária"/>
    <s v="29105195412"/>
    <s v="Sopron, Mária Terézia u. 66"/>
    <s v="Salgótarján"/>
    <s v="nő"/>
    <x v="66"/>
  </r>
  <r>
    <s v="D9B1BK"/>
    <s v="Pásztor Fábián"/>
    <s v="18701053265"/>
    <s v="Győrzámoly, Báthori Gábor u. 10"/>
    <s v="Szombathely"/>
    <s v="férfi"/>
    <x v="67"/>
  </r>
  <r>
    <s v="DE2MBO"/>
    <s v="Bognár Vincencius"/>
    <s v="19010253071"/>
    <s v="Tét, II. András u. 59"/>
    <s v="Kecskemét"/>
    <s v="férfi"/>
    <x v="68"/>
  </r>
  <r>
    <s v="DVI27G"/>
    <s v="Pintér Urbanus"/>
    <s v="19111163932"/>
    <s v="Győr, II. József u. 57"/>
    <s v="Kaposvár"/>
    <s v="férfi"/>
    <x v="69"/>
  </r>
  <r>
    <s v="DWWL2N"/>
    <s v="Pintér Judit"/>
    <s v="28910238457"/>
    <s v="Győr, Habsburg Albert u. 95"/>
    <s v="Győr"/>
    <s v="nő"/>
    <x v="70"/>
  </r>
  <r>
    <s v="F23Y6S"/>
    <s v="Szilágyi Tobias"/>
    <s v="19011277667"/>
    <s v="Győr, Fajsz u. 38"/>
    <s v="Veszprém"/>
    <s v="férfi"/>
    <x v="71"/>
  </r>
  <r>
    <s v="F8WQYN"/>
    <s v="Szűcs Mike"/>
    <s v="19112204702"/>
    <s v="Tét, Nagy Lajos u. 50"/>
    <s v="Békéscsaba"/>
    <s v="férfi"/>
    <x v="40"/>
  </r>
  <r>
    <s v="FAWA70"/>
    <s v="Tóth Endere"/>
    <s v="18911166759"/>
    <s v="Pannonhalma, I. Géza u. 99"/>
    <s v="Kaposvár"/>
    <s v="férfi"/>
    <x v="72"/>
  </r>
  <r>
    <s v="FLDPV4"/>
    <s v="Bodnár Ágnes"/>
    <s v="29103221248"/>
    <s v="Ikrény, Báthori Zsigmond u. 25"/>
    <s v="Szekszárd"/>
    <s v="nő"/>
    <x v="9"/>
  </r>
  <r>
    <s v="G3W7E2"/>
    <s v="Somogyi Beáta"/>
    <s v="28802021410"/>
    <s v="Pannonhalma, II. István u. 64"/>
    <s v="Eger"/>
    <s v="nő"/>
    <x v="19"/>
  </r>
  <r>
    <s v="H3A76Q"/>
    <s v="Kiss Fülöp"/>
    <s v="18706145528"/>
    <s v="Petőháza, Hunyadi Mátyás u. 6"/>
    <s v="Nyíregyháza"/>
    <s v="férfi"/>
    <x v="73"/>
  </r>
  <r>
    <s v="IS3288"/>
    <s v="Kozma Sándor"/>
    <s v="18806232414"/>
    <s v="Győr, Kemény János u. 48"/>
    <s v="Békéscsaba"/>
    <s v="férfi"/>
    <x v="74"/>
  </r>
  <r>
    <s v="J326RI"/>
    <s v="Papp Ladomér Béla"/>
    <s v="18712136785"/>
    <s v="Tét, Bethlen István u. 43"/>
    <s v="Miskolc"/>
    <s v="férfi"/>
    <x v="75"/>
  </r>
  <r>
    <s v="J47TE9"/>
    <s v="Bakos Vincencius"/>
    <s v="19012079133"/>
    <s v="Csorna, Taksony u. 18"/>
    <s v="Szekszárd"/>
    <s v="férfi"/>
    <x v="68"/>
  </r>
  <r>
    <s v="J709JH"/>
    <s v="Balogh Kinga"/>
    <s v="28912204156"/>
    <s v="Kóny, Rákóczi Zsigmond u. 71"/>
    <s v="Békéscsaba"/>
    <s v="nő"/>
    <x v="76"/>
  </r>
  <r>
    <s v="JEM15U"/>
    <s v="Kovács Ibolya"/>
    <s v="29001137933"/>
    <s v="Győrzámoly, Durazzói Kis Károly u. 108"/>
    <s v="Székesfehérvár"/>
    <s v="nő"/>
    <x v="77"/>
  </r>
  <r>
    <s v="JK60WM"/>
    <s v="Szalai Lilium"/>
    <s v="28901146225"/>
    <s v="Tét, II. Lipót u. 72"/>
    <s v="Veszprém"/>
    <s v="nő"/>
    <x v="3"/>
  </r>
  <r>
    <s v="K8977Z"/>
    <s v="Gulyás Kunigunda"/>
    <s v="29212159319"/>
    <s v="Lébény, Szapolyai János u. 49"/>
    <s v="Debrecen"/>
    <s v="nő"/>
    <x v="78"/>
  </r>
  <r>
    <s v="K91SOO"/>
    <s v="Varga Simon"/>
    <s v="19003263734"/>
    <s v="Sopron, Fajsz u. 15"/>
    <s v="Miskolc"/>
    <s v="férfi"/>
    <x v="79"/>
  </r>
  <r>
    <s v="KA9S00"/>
    <s v="Gulyás István"/>
    <s v="18704136893"/>
    <s v="Ikrény, V. Ferdinánd u. 83"/>
    <s v="Miskolc"/>
    <s v="férfi"/>
    <x v="80"/>
  </r>
  <r>
    <s v="KNH854"/>
    <s v="Barna Szabina"/>
    <s v="28806084531"/>
    <s v="Győrújbarát, Fajsz u. 77"/>
    <s v="Győr"/>
    <s v="nő"/>
    <x v="81"/>
  </r>
  <r>
    <s v="L34I7W"/>
    <s v="Bognár Sebastianus"/>
    <s v="19108202575"/>
    <s v="Győr, IV. Károly u. 46"/>
    <s v="Szekszárd"/>
    <s v="férfi"/>
    <x v="81"/>
  </r>
  <r>
    <s v="L6H3E5"/>
    <s v="Mészáros Péter"/>
    <s v="19010095775"/>
    <s v="Sopron, II. József u. 66"/>
    <s v="Kecskemét"/>
    <s v="férfi"/>
    <x v="50"/>
  </r>
  <r>
    <s v="L8PS57"/>
    <s v="Mészáros Szabina"/>
    <s v="29103273836"/>
    <s v="Fertőd, Barcsai Ákos u. 41"/>
    <s v="Budapest"/>
    <s v="nő"/>
    <x v="27"/>
  </r>
  <r>
    <s v="LH9R8S"/>
    <s v="Nemes András"/>
    <s v="28912147372"/>
    <s v="Csorna, Székely Mózes u. 96"/>
    <s v="Debrecen"/>
    <s v="nő"/>
    <x v="82"/>
  </r>
  <r>
    <s v="LQ7XY4"/>
    <s v="Kovács Katalin Anna"/>
    <s v="29109142559"/>
    <s v="Győrszemere, Bajor Ottó u. 53"/>
    <s v="Zalaegerszeg"/>
    <s v="nő"/>
    <x v="83"/>
  </r>
  <r>
    <s v="LZA409"/>
    <s v="Bodnár Beatrix"/>
    <s v="28908247270"/>
    <s v="Győrújfalu, Károly Róbaert u. 22"/>
    <s v="Kaposvár"/>
    <s v="nő"/>
    <x v="84"/>
  </r>
  <r>
    <s v="MCT3OD"/>
    <s v="Somogyi Tobias"/>
    <s v="19009033902"/>
    <s v="Hegyeshalom, Könyves Kálmán u. 103"/>
    <s v="Eger"/>
    <s v="férfi"/>
    <x v="71"/>
  </r>
  <r>
    <s v="MRCZM8"/>
    <s v="Kozma Mike"/>
    <s v="19001018677"/>
    <s v="Kapuvár, I. Ferenc József u. 46"/>
    <s v="Kaposvár"/>
    <s v="férfi"/>
    <x v="62"/>
  </r>
  <r>
    <s v="N17M78"/>
    <s v="Székely Hangucsa"/>
    <s v="28803165528"/>
    <s v="Ikrény, III. András u. 7"/>
    <s v="Miskolc"/>
    <s v="nő"/>
    <x v="85"/>
  </r>
  <r>
    <s v="N297LH"/>
    <s v="Takács Kunigunda"/>
    <s v="28808135715"/>
    <s v="Győr, Habsburg Albert u. 71"/>
    <s v="Kaposvár"/>
    <s v="nő"/>
    <x v="56"/>
  </r>
  <r>
    <s v="NQ14HE"/>
    <s v="Baross Rezeda"/>
    <s v="29205185814"/>
    <s v="Mosonmagyaróvár, II. Rákóczi György u. 30"/>
    <s v="Székesfehérvár"/>
    <s v="nő"/>
    <x v="86"/>
  </r>
  <r>
    <s v="NTZ9I5"/>
    <s v="Kiss Anna"/>
    <s v="28807042841"/>
    <s v="Mosonmagyaróvár, Imre u. 34"/>
    <s v="Székesfehérvár"/>
    <s v="nő"/>
    <x v="87"/>
  </r>
  <r>
    <s v="NUV921"/>
    <s v="Rózsa Erzsébet"/>
    <s v="29005113343"/>
    <s v="Sopron, Báthori András u. 38"/>
    <s v="Nyíregyháza"/>
    <s v="nő"/>
    <x v="88"/>
  </r>
  <r>
    <s v="NY63W9"/>
    <s v="Végh Hanga"/>
    <s v="28712089268"/>
    <s v="Ikrény, III. András u. 96"/>
    <s v="Zalaegerszeg"/>
    <s v="nő"/>
    <x v="89"/>
  </r>
  <r>
    <s v="O26924"/>
    <s v="Papp Rezeda"/>
    <s v="28807187118"/>
    <s v="Hegyeshalom, II. András u. 52"/>
    <s v="Szeged"/>
    <s v="nő"/>
    <x v="90"/>
  </r>
  <r>
    <s v="OI3Z66"/>
    <s v="Major György"/>
    <s v="18806046747"/>
    <s v="Lébény, Rákóczi Zsigmond u. 30"/>
    <s v="Szeged"/>
    <s v="férfi"/>
    <x v="91"/>
  </r>
  <r>
    <s v="P08DG6"/>
    <s v="Fehér Ilona"/>
    <s v="29109106844"/>
    <s v="Kóny, Szapolyai János u. 92"/>
    <s v="Békéscsaba"/>
    <s v="nő"/>
    <x v="92"/>
  </r>
  <r>
    <s v="P08VTP"/>
    <s v="Török Ágota"/>
    <s v="28911245484"/>
    <s v="Petőháza, Károly Róbaert u. 46"/>
    <s v="Kaposvár"/>
    <s v="nő"/>
    <x v="93"/>
  </r>
  <r>
    <s v="PK51C3"/>
    <s v="Kovács Hangucsa"/>
    <s v="29206197273"/>
    <s v="Csorna, I. Rákóczi György u. 12"/>
    <s v="Zalaegerszeg"/>
    <s v="nő"/>
    <x v="51"/>
  </r>
  <r>
    <s v="PVW1VN"/>
    <s v="Fekete Csépán"/>
    <s v="18701143397"/>
    <s v="Győrszemere, II. Géza u. 35"/>
    <s v="Kaposvár"/>
    <s v="férfi"/>
    <x v="94"/>
  </r>
  <r>
    <s v="Q4L2U1"/>
    <s v="Papp Szabina"/>
    <s v="28704276466"/>
    <s v="Győrújfalu, Brandenburgi Katalin u. 27"/>
    <s v="Salgótarján"/>
    <s v="nő"/>
    <x v="95"/>
  </r>
  <r>
    <s v="Q5V4H0"/>
    <s v="Bognár Tamás"/>
    <s v="19101157307"/>
    <s v="Csorna, Nagy Lajos u. 62"/>
    <s v="Pécs"/>
    <s v="férfi"/>
    <x v="96"/>
  </r>
  <r>
    <s v="QU2O09"/>
    <s v="Szűcs Vászoly"/>
    <s v="19010171669"/>
    <s v="Győrsövényház, I. András u. 70"/>
    <s v="Kecskemét"/>
    <s v="férfi"/>
    <x v="26"/>
  </r>
  <r>
    <s v="RQ24O9"/>
    <s v="Gaál Rezeda"/>
    <s v="29204067146"/>
    <s v="Hegyeshalom, V. Ferdinánd u. 55"/>
    <s v="Békéscsaba"/>
    <s v="nő"/>
    <x v="97"/>
  </r>
  <r>
    <s v="S1W7U0"/>
    <s v="Lakatos Kornéliusz"/>
    <s v="19212182043"/>
    <s v="Ikrény, Taksony u. 60"/>
    <s v="Pécs"/>
    <s v="férfi"/>
    <x v="98"/>
  </r>
  <r>
    <s v="S50DA2"/>
    <s v="Török Anna"/>
    <s v="28703039980"/>
    <s v="Kóny, Kun László u. 110"/>
    <s v="Pécs"/>
    <s v="nő"/>
    <x v="6"/>
  </r>
  <r>
    <s v="SR3651"/>
    <s v="Magyar Agáta"/>
    <s v="28706046315"/>
    <s v="Győr, Báthori Gábor u. 94"/>
    <s v="Zalaegerszeg"/>
    <s v="nő"/>
    <x v="11"/>
  </r>
  <r>
    <s v="TDY30O"/>
    <s v="Magyar Dénes"/>
    <s v="18906201770"/>
    <s v="Petőháza, III. Béla u. 73"/>
    <s v="Kecskemét"/>
    <s v="férfi"/>
    <x v="99"/>
  </r>
  <r>
    <s v="UHO270"/>
    <s v="Gulyás Béla"/>
    <s v="19210077481"/>
    <s v="Ikrény, Géza u. 40"/>
    <s v="Tatabánya"/>
    <s v="férfi"/>
    <x v="100"/>
  </r>
  <r>
    <s v="UI4ZQQ"/>
    <s v="Szalai Szabina"/>
    <s v="28901172261"/>
    <s v="Győr, Barcsai Ákos u. 102"/>
    <s v="Zalaegerszeg"/>
    <s v="nő"/>
    <x v="35"/>
  </r>
  <r>
    <s v="UR9RA4"/>
    <s v="Halász Barbara"/>
    <s v="28907034027"/>
    <s v="Tét, V. Ferdinánd u. 21"/>
    <s v="Kecskemét"/>
    <s v="nő"/>
    <x v="101"/>
  </r>
  <r>
    <s v="VVT802"/>
    <s v="Oláh Márk"/>
    <s v="19108226400"/>
    <s v="Győrzámoly, Báthori István u. 78"/>
    <s v="Zalaegerszeg"/>
    <s v="férfi"/>
    <x v="54"/>
  </r>
  <r>
    <s v="W84X53"/>
    <s v="Sipos Péter"/>
    <s v="28805134624"/>
    <s v="Ikrény, V. István u. 12"/>
    <s v="Békéscsaba"/>
    <s v="nő"/>
    <x v="102"/>
  </r>
  <r>
    <s v="X37XX0"/>
    <s v="Fazekas Szabina"/>
    <s v="28809105896"/>
    <s v="Fertőd, I. Apafi Mihály u. 68"/>
    <s v="Szekszárd"/>
    <s v="nő"/>
    <x v="103"/>
  </r>
  <r>
    <s v="XB28A6"/>
    <s v="Katona Ágota"/>
    <s v="29203256573"/>
    <s v="Győrújfalu, I. András u. 80"/>
    <s v="Békéscsaba"/>
    <s v="nő"/>
    <x v="104"/>
  </r>
  <r>
    <s v="XHNF71"/>
    <s v="Rózsa Anna"/>
    <s v="29210074991"/>
    <s v="Kóny, Géza u. 49"/>
    <s v="Veszprém"/>
    <s v="nő"/>
    <x v="57"/>
  </r>
  <r>
    <s v="Y1SF66"/>
    <s v="Szalai Erzsébet"/>
    <s v="29208192704"/>
    <s v="Győrújbarát, Mária Terézia u. 1"/>
    <s v="Miskolc"/>
    <s v="nő"/>
    <x v="55"/>
  </r>
  <r>
    <s v="Y3NUBK"/>
    <s v="Kovács Arenta"/>
    <s v="28806256412"/>
    <s v="Kapuvár, III. István u. 16"/>
    <s v="Zalaegerszeg"/>
    <s v="nő"/>
    <x v="87"/>
  </r>
  <r>
    <s v="Y3V9V3"/>
    <s v="Magyar Gáspár"/>
    <s v="29101029294"/>
    <s v="Lébény, Luxemburgi Zsigmond u. 64"/>
    <s v="Szekszárd"/>
    <s v="nő"/>
    <x v="91"/>
  </r>
  <r>
    <s v="YB907A"/>
    <s v="Hajdú Szabina"/>
    <s v="29107106389"/>
    <s v="Győrújfalu, Károly Róbaert u. 33"/>
    <s v="Miskolc"/>
    <s v="nő"/>
    <x v="105"/>
  </r>
  <r>
    <s v="YIGOGH"/>
    <s v="Bakos Katalin"/>
    <s v="28807254164"/>
    <s v="Győrújfalu, Imre u. 64"/>
    <s v="Szolnok"/>
    <s v="nő"/>
    <x v="76"/>
  </r>
  <r>
    <s v="Z0N313"/>
    <s v="Juhász Ágnes"/>
    <s v="28710133101"/>
    <s v="Ikrény, IV. Károly u. 107"/>
    <s v="Salgótarján"/>
    <s v="nő"/>
    <x v="106"/>
  </r>
  <r>
    <s v="Z6G055"/>
    <s v="Somogyi Szabina"/>
    <s v="29005053964"/>
    <s v="Sopron, Bethlen István u. 93"/>
    <s v="Eger"/>
    <s v="nő"/>
    <x v="35"/>
  </r>
  <r>
    <s v="ZNA51F"/>
    <s v="Lakatos Keresztes"/>
    <s v="18904095053"/>
    <s v="Fertőd, Habsburg Albert u. 49"/>
    <s v="Szolnok"/>
    <s v="férfi"/>
    <x v="98"/>
  </r>
  <r>
    <s v="ZO6OYN"/>
    <s v="Horváth Lilium"/>
    <s v="28712079653"/>
    <s v="Csorna, István u. 70"/>
    <s v="Győr"/>
    <s v="nő"/>
    <x v="1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Kimutatás1" cacheId="9" applyNumberFormats="0" applyBorderFormats="0" applyFontFormats="0" applyPatternFormats="0" applyAlignmentFormats="0" applyWidthHeightFormats="1" dataCaption="Értékek" updatedVersion="4" minRefreshableVersion="3" useAutoFormatting="1" itemPrintTitles="1" createdVersion="4" indent="0" outline="1" outlineData="1" multipleFieldFilters="0">
  <location ref="A5:D8" firstHeaderRow="0" firstDataRow="1" firstDataCol="1" rowPageCount="3" colPageCount="1"/>
  <pivotFields count="6">
    <pivotField showAll="0"/>
    <pivotField axis="axisPage" dataField="1" multipleItemSelectionAllowed="1" showAll="0">
      <items count="33">
        <item x="3"/>
        <item x="8"/>
        <item x="17"/>
        <item x="14"/>
        <item x="4"/>
        <item x="6"/>
        <item x="16"/>
        <item x="28"/>
        <item x="31"/>
        <item x="22"/>
        <item x="5"/>
        <item x="18"/>
        <item x="25"/>
        <item x="21"/>
        <item x="9"/>
        <item x="15"/>
        <item x="11"/>
        <item x="1"/>
        <item x="20"/>
        <item x="24"/>
        <item x="7"/>
        <item x="26"/>
        <item x="2"/>
        <item x="13"/>
        <item x="23"/>
        <item x="19"/>
        <item x="12"/>
        <item x="0"/>
        <item x="10"/>
        <item x="29"/>
        <item x="30"/>
        <item h="1" x="27"/>
        <item t="default"/>
      </items>
    </pivotField>
    <pivotField axis="axisPage" dataField="1" multipleItemSelectionAllowed="1" showAll="0">
      <items count="33">
        <item x="23"/>
        <item x="5"/>
        <item x="12"/>
        <item x="9"/>
        <item x="2"/>
        <item x="6"/>
        <item x="13"/>
        <item x="27"/>
        <item x="22"/>
        <item x="15"/>
        <item x="11"/>
        <item x="20"/>
        <item x="0"/>
        <item x="30"/>
        <item x="21"/>
        <item x="24"/>
        <item x="17"/>
        <item x="28"/>
        <item x="26"/>
        <item x="14"/>
        <item x="10"/>
        <item x="16"/>
        <item x="29"/>
        <item x="25"/>
        <item x="18"/>
        <item x="4"/>
        <item x="31"/>
        <item x="8"/>
        <item x="1"/>
        <item x="3"/>
        <item x="19"/>
        <item h="1" x="7"/>
        <item t="default"/>
      </items>
    </pivotField>
    <pivotField axis="axisPage" dataField="1" multipleItemSelectionAllowed="1" showAll="0">
      <items count="33">
        <item x="12"/>
        <item x="7"/>
        <item x="1"/>
        <item x="6"/>
        <item x="23"/>
        <item x="15"/>
        <item x="24"/>
        <item x="0"/>
        <item x="4"/>
        <item x="31"/>
        <item x="3"/>
        <item x="13"/>
        <item x="10"/>
        <item x="29"/>
        <item x="19"/>
        <item x="2"/>
        <item x="26"/>
        <item x="20"/>
        <item x="9"/>
        <item x="18"/>
        <item x="28"/>
        <item x="14"/>
        <item x="16"/>
        <item x="25"/>
        <item x="22"/>
        <item x="21"/>
        <item x="17"/>
        <item x="11"/>
        <item x="30"/>
        <item x="8"/>
        <item x="27"/>
        <item h="1" x="5"/>
        <item t="default"/>
      </items>
    </pivotField>
    <pivotField numFmtId="164" showAll="0"/>
    <pivotField axis="axisRow" showAll="0">
      <items count="3">
        <item x="0"/>
        <item x="1"/>
        <item t="default"/>
      </items>
    </pivotField>
  </pivotFields>
  <rowFields count="1">
    <field x="5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1" hier="-1"/>
    <pageField fld="2" hier="-1"/>
    <pageField fld="3" hier="-1"/>
  </pageFields>
  <dataFields count="3">
    <dataField name="Átlag / 1. rész" fld="1" subtotal="average" baseField="5" baseItem="0" numFmtId="2"/>
    <dataField name="Átlag / 2. rész" fld="2" subtotal="average" baseField="5" baseItem="0" numFmtId="2"/>
    <dataField name="Átlag / 3.rész" fld="3" subtotal="average" baseField="5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imutatás2" cacheId="10" applyNumberFormats="0" applyBorderFormats="0" applyFontFormats="0" applyPatternFormats="0" applyAlignmentFormats="0" applyWidthHeightFormats="1" dataCaption="Értékek" updatedVersion="4" minRefreshableVersion="3" useAutoFormatting="1" itemPrintTitles="1" createdVersion="4" indent="0" outline="1" outlineData="1" multipleFieldFilters="0">
  <location ref="A3:BI44" firstHeaderRow="1" firstDataRow="2" firstDataCol="1"/>
  <pivotFields count="8">
    <pivotField dataField="1" showAll="0"/>
    <pivotField showAll="0"/>
    <pivotField showAll="0"/>
    <pivotField showAll="0"/>
    <pivotField numFmtId="164" showAll="0"/>
    <pivotField showAll="0"/>
    <pivotField axis="axisCol" showAll="0">
      <items count="60">
        <item x="32"/>
        <item x="5"/>
        <item x="28"/>
        <item x="39"/>
        <item x="12"/>
        <item x="49"/>
        <item x="52"/>
        <item x="6"/>
        <item x="54"/>
        <item x="50"/>
        <item x="53"/>
        <item x="22"/>
        <item x="42"/>
        <item x="48"/>
        <item x="36"/>
        <item x="44"/>
        <item x="33"/>
        <item x="8"/>
        <item x="9"/>
        <item x="56"/>
        <item x="55"/>
        <item x="19"/>
        <item x="24"/>
        <item x="26"/>
        <item x="16"/>
        <item x="51"/>
        <item x="58"/>
        <item x="11"/>
        <item x="3"/>
        <item x="46"/>
        <item x="2"/>
        <item x="7"/>
        <item x="27"/>
        <item x="17"/>
        <item x="37"/>
        <item x="0"/>
        <item x="1"/>
        <item x="21"/>
        <item x="57"/>
        <item x="29"/>
        <item x="23"/>
        <item x="15"/>
        <item x="25"/>
        <item x="30"/>
        <item x="4"/>
        <item x="18"/>
        <item x="43"/>
        <item x="20"/>
        <item x="13"/>
        <item x="14"/>
        <item x="41"/>
        <item x="47"/>
        <item x="10"/>
        <item x="38"/>
        <item x="34"/>
        <item x="40"/>
        <item x="31"/>
        <item x="35"/>
        <item x="45"/>
        <item t="default"/>
      </items>
    </pivotField>
    <pivotField axis="axisRow" showAll="0">
      <items count="40">
        <item x="25"/>
        <item x="10"/>
        <item x="38"/>
        <item x="6"/>
        <item x="18"/>
        <item x="37"/>
        <item x="33"/>
        <item x="30"/>
        <item x="23"/>
        <item x="5"/>
        <item x="7"/>
        <item x="16"/>
        <item x="19"/>
        <item x="13"/>
        <item x="36"/>
        <item x="9"/>
        <item x="35"/>
        <item x="27"/>
        <item x="2"/>
        <item x="3"/>
        <item x="14"/>
        <item x="21"/>
        <item x="31"/>
        <item x="0"/>
        <item x="28"/>
        <item x="1"/>
        <item x="17"/>
        <item x="22"/>
        <item x="12"/>
        <item x="20"/>
        <item x="4"/>
        <item x="15"/>
        <item x="34"/>
        <item x="11"/>
        <item x="32"/>
        <item x="8"/>
        <item x="29"/>
        <item x="24"/>
        <item x="26"/>
        <item t="default"/>
      </items>
    </pivotField>
  </pivotFields>
  <rowFields count="1">
    <field x="7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Fields count="1">
    <field x="6"/>
  </colFields>
  <colItems count="6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 t="grand">
      <x/>
    </i>
  </colItems>
  <dataFields count="1">
    <dataField name="Mennyiség / Neptu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Kimutatás3" cacheId="11" applyNumberFormats="0" applyBorderFormats="0" applyFontFormats="0" applyPatternFormats="0" applyAlignmentFormats="0" applyWidthHeightFormats="1" dataCaption="Értékek" updatedVersion="4" minRefreshableVersion="3" useAutoFormatting="1" itemPrintTitles="1" createdVersion="4" indent="0" outline="1" outlineData="1" multipleFieldFilters="0" chartFormat="1">
  <location ref="A1:AH3" firstHeaderRow="1" firstDataRow="2" firstDataCol="1"/>
  <pivotFields count="7">
    <pivotField showAll="0"/>
    <pivotField showAll="0"/>
    <pivotField showAll="0"/>
    <pivotField showAll="0"/>
    <pivotField showAll="0"/>
    <pivotField showAll="0"/>
    <pivotField axis="axisCol" dataField="1" showAll="0" measureFilter="1">
      <items count="109">
        <item x="20"/>
        <item x="9"/>
        <item x="84"/>
        <item x="52"/>
        <item x="30"/>
        <item x="32"/>
        <item x="76"/>
        <item x="29"/>
        <item x="34"/>
        <item x="28"/>
        <item x="86"/>
        <item x="81"/>
        <item x="96"/>
        <item x="68"/>
        <item x="63"/>
        <item x="21"/>
        <item x="36"/>
        <item x="61"/>
        <item x="94"/>
        <item x="38"/>
        <item x="92"/>
        <item x="66"/>
        <item x="103"/>
        <item x="10"/>
        <item x="43"/>
        <item x="100"/>
        <item x="80"/>
        <item x="78"/>
        <item x="37"/>
        <item x="97"/>
        <item x="23"/>
        <item x="101"/>
        <item x="16"/>
        <item x="1"/>
        <item x="60"/>
        <item x="107"/>
        <item x="64"/>
        <item x="105"/>
        <item x="106"/>
        <item x="5"/>
        <item x="87"/>
        <item x="104"/>
        <item x="24"/>
        <item x="73"/>
        <item x="51"/>
        <item x="77"/>
        <item x="53"/>
        <item x="83"/>
        <item x="62"/>
        <item x="49"/>
        <item x="74"/>
        <item x="48"/>
        <item x="98"/>
        <item x="25"/>
        <item x="8"/>
        <item x="11"/>
        <item x="58"/>
        <item x="99"/>
        <item x="91"/>
        <item x="50"/>
        <item x="27"/>
        <item x="15"/>
        <item x="33"/>
        <item x="82"/>
        <item x="45"/>
        <item x="14"/>
        <item x="59"/>
        <item x="31"/>
        <item x="47"/>
        <item x="39"/>
        <item x="0"/>
        <item x="18"/>
        <item x="54"/>
        <item x="44"/>
        <item x="67"/>
        <item x="70"/>
        <item x="75"/>
        <item x="41"/>
        <item x="90"/>
        <item x="95"/>
        <item x="69"/>
        <item x="57"/>
        <item x="22"/>
        <item x="88"/>
        <item x="4"/>
        <item x="12"/>
        <item x="19"/>
        <item x="55"/>
        <item x="85"/>
        <item x="42"/>
        <item x="3"/>
        <item x="40"/>
        <item x="102"/>
        <item x="35"/>
        <item x="71"/>
        <item x="26"/>
        <item x="6"/>
        <item x="93"/>
        <item x="72"/>
        <item x="56"/>
        <item x="2"/>
        <item x="13"/>
        <item x="46"/>
        <item x="89"/>
        <item x="7"/>
        <item x="65"/>
        <item x="17"/>
        <item x="79"/>
        <item t="default"/>
      </items>
    </pivotField>
  </pivotFields>
  <rowItems count="1">
    <i/>
  </rowItems>
  <colFields count="1">
    <field x="6"/>
  </colFields>
  <colItems count="33">
    <i>
      <x v="1"/>
    </i>
    <i>
      <x v="6"/>
    </i>
    <i>
      <x v="8"/>
    </i>
    <i>
      <x v="11"/>
    </i>
    <i>
      <x v="13"/>
    </i>
    <i>
      <x v="19"/>
    </i>
    <i>
      <x v="33"/>
    </i>
    <i>
      <x v="40"/>
    </i>
    <i>
      <x v="44"/>
    </i>
    <i>
      <x v="48"/>
    </i>
    <i>
      <x v="52"/>
    </i>
    <i>
      <x v="55"/>
    </i>
    <i>
      <x v="56"/>
    </i>
    <i>
      <x v="58"/>
    </i>
    <i>
      <x v="59"/>
    </i>
    <i>
      <x v="60"/>
    </i>
    <i>
      <x v="71"/>
    </i>
    <i>
      <x v="72"/>
    </i>
    <i>
      <x v="73"/>
    </i>
    <i>
      <x v="81"/>
    </i>
    <i>
      <x v="85"/>
    </i>
    <i>
      <x v="86"/>
    </i>
    <i>
      <x v="87"/>
    </i>
    <i>
      <x v="90"/>
    </i>
    <i>
      <x v="91"/>
    </i>
    <i>
      <x v="93"/>
    </i>
    <i>
      <x v="94"/>
    </i>
    <i>
      <x v="95"/>
    </i>
    <i>
      <x v="96"/>
    </i>
    <i>
      <x v="99"/>
    </i>
    <i>
      <x v="102"/>
    </i>
    <i>
      <x v="106"/>
    </i>
    <i t="grand">
      <x/>
    </i>
  </colItems>
  <dataFields count="1">
    <dataField name="Mennyiség / Monogram" fld="6" subtotal="count" baseField="0" baseItem="0"/>
  </dataFields>
  <chartFormats count="109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1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2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3"/>
          </reference>
        </references>
      </pivotArea>
    </chartFormat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4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5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6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7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8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9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0"/>
          </reference>
        </references>
      </pivotArea>
    </chartFormat>
    <chartFormat chart="0" format="2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1"/>
          </reference>
        </references>
      </pivotArea>
    </chartFormat>
    <chartFormat chart="0" format="2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2"/>
          </reference>
        </references>
      </pivotArea>
    </chartFormat>
    <chartFormat chart="0" format="2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3"/>
          </reference>
        </references>
      </pivotArea>
    </chartFormat>
    <chartFormat chart="0" format="2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4"/>
          </reference>
        </references>
      </pivotArea>
    </chartFormat>
    <chartFormat chart="0" format="2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5"/>
          </reference>
        </references>
      </pivotArea>
    </chartFormat>
    <chartFormat chart="0" format="2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6"/>
          </reference>
        </references>
      </pivotArea>
    </chartFormat>
    <chartFormat chart="0" format="2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7"/>
          </reference>
        </references>
      </pivotArea>
    </chartFormat>
    <chartFormat chart="0" format="2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8"/>
          </reference>
        </references>
      </pivotArea>
    </chartFormat>
    <chartFormat chart="0" format="2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9"/>
          </reference>
        </references>
      </pivotArea>
    </chartFormat>
    <chartFormat chart="0" format="3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0"/>
          </reference>
        </references>
      </pivotArea>
    </chartFormat>
    <chartFormat chart="0" format="3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1"/>
          </reference>
        </references>
      </pivotArea>
    </chartFormat>
    <chartFormat chart="0" format="3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2"/>
          </reference>
        </references>
      </pivotArea>
    </chartFormat>
    <chartFormat chart="0" format="3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3"/>
          </reference>
        </references>
      </pivotArea>
    </chartFormat>
    <chartFormat chart="0" format="3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4"/>
          </reference>
        </references>
      </pivotArea>
    </chartFormat>
    <chartFormat chart="0" format="3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5"/>
          </reference>
        </references>
      </pivotArea>
    </chartFormat>
    <chartFormat chart="0" format="3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6"/>
          </reference>
        </references>
      </pivotArea>
    </chartFormat>
    <chartFormat chart="0" format="3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7"/>
          </reference>
        </references>
      </pivotArea>
    </chartFormat>
    <chartFormat chart="0" format="3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8"/>
          </reference>
        </references>
      </pivotArea>
    </chartFormat>
    <chartFormat chart="0" format="3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9"/>
          </reference>
        </references>
      </pivotArea>
    </chartFormat>
    <chartFormat chart="0" format="4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0"/>
          </reference>
        </references>
      </pivotArea>
    </chartFormat>
    <chartFormat chart="0" format="4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1"/>
          </reference>
        </references>
      </pivotArea>
    </chartFormat>
    <chartFormat chart="0" format="4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2"/>
          </reference>
        </references>
      </pivotArea>
    </chartFormat>
    <chartFormat chart="0" format="4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3"/>
          </reference>
        </references>
      </pivotArea>
    </chartFormat>
    <chartFormat chart="0" format="4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4"/>
          </reference>
        </references>
      </pivotArea>
    </chartFormat>
    <chartFormat chart="0" format="4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5"/>
          </reference>
        </references>
      </pivotArea>
    </chartFormat>
    <chartFormat chart="0" format="4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6"/>
          </reference>
        </references>
      </pivotArea>
    </chartFormat>
    <chartFormat chart="0" format="4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7"/>
          </reference>
        </references>
      </pivotArea>
    </chartFormat>
    <chartFormat chart="0" format="4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8"/>
          </reference>
        </references>
      </pivotArea>
    </chartFormat>
    <chartFormat chart="0" format="4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9"/>
          </reference>
        </references>
      </pivotArea>
    </chartFormat>
    <chartFormat chart="0" format="5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0"/>
          </reference>
        </references>
      </pivotArea>
    </chartFormat>
    <chartFormat chart="0" format="5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1"/>
          </reference>
        </references>
      </pivotArea>
    </chartFormat>
    <chartFormat chart="0" format="5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2"/>
          </reference>
        </references>
      </pivotArea>
    </chartFormat>
    <chartFormat chart="0" format="5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3"/>
          </reference>
        </references>
      </pivotArea>
    </chartFormat>
    <chartFormat chart="0" format="5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4"/>
          </reference>
        </references>
      </pivotArea>
    </chartFormat>
    <chartFormat chart="0" format="5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5"/>
          </reference>
        </references>
      </pivotArea>
    </chartFormat>
    <chartFormat chart="0" format="5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6"/>
          </reference>
        </references>
      </pivotArea>
    </chartFormat>
    <chartFormat chart="0" format="5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7"/>
          </reference>
        </references>
      </pivotArea>
    </chartFormat>
    <chartFormat chart="0" format="5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8"/>
          </reference>
        </references>
      </pivotArea>
    </chartFormat>
    <chartFormat chart="0" format="5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9"/>
          </reference>
        </references>
      </pivotArea>
    </chartFormat>
    <chartFormat chart="0" format="6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0"/>
          </reference>
        </references>
      </pivotArea>
    </chartFormat>
    <chartFormat chart="0" format="6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1"/>
          </reference>
        </references>
      </pivotArea>
    </chartFormat>
    <chartFormat chart="0" format="6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2"/>
          </reference>
        </references>
      </pivotArea>
    </chartFormat>
    <chartFormat chart="0" format="6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3"/>
          </reference>
        </references>
      </pivotArea>
    </chartFormat>
    <chartFormat chart="0" format="6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4"/>
          </reference>
        </references>
      </pivotArea>
    </chartFormat>
    <chartFormat chart="0" format="6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5"/>
          </reference>
        </references>
      </pivotArea>
    </chartFormat>
    <chartFormat chart="0" format="6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6"/>
          </reference>
        </references>
      </pivotArea>
    </chartFormat>
    <chartFormat chart="0" format="6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7"/>
          </reference>
        </references>
      </pivotArea>
    </chartFormat>
    <chartFormat chart="0" format="6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8"/>
          </reference>
        </references>
      </pivotArea>
    </chartFormat>
    <chartFormat chart="0" format="6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9"/>
          </reference>
        </references>
      </pivotArea>
    </chartFormat>
    <chartFormat chart="0" format="7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0"/>
          </reference>
        </references>
      </pivotArea>
    </chartFormat>
    <chartFormat chart="0" format="7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1"/>
          </reference>
        </references>
      </pivotArea>
    </chartFormat>
    <chartFormat chart="0" format="7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2"/>
          </reference>
        </references>
      </pivotArea>
    </chartFormat>
    <chartFormat chart="0" format="7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3"/>
          </reference>
        </references>
      </pivotArea>
    </chartFormat>
    <chartFormat chart="0" format="7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4"/>
          </reference>
        </references>
      </pivotArea>
    </chartFormat>
    <chartFormat chart="0" format="7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5"/>
          </reference>
        </references>
      </pivotArea>
    </chartFormat>
    <chartFormat chart="0" format="7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6"/>
          </reference>
        </references>
      </pivotArea>
    </chartFormat>
    <chartFormat chart="0" format="7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7"/>
          </reference>
        </references>
      </pivotArea>
    </chartFormat>
    <chartFormat chart="0" format="7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8"/>
          </reference>
        </references>
      </pivotArea>
    </chartFormat>
    <chartFormat chart="0" format="7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9"/>
          </reference>
        </references>
      </pivotArea>
    </chartFormat>
    <chartFormat chart="0" format="8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0"/>
          </reference>
        </references>
      </pivotArea>
    </chartFormat>
    <chartFormat chart="0" format="8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1"/>
          </reference>
        </references>
      </pivotArea>
    </chartFormat>
    <chartFormat chart="0" format="8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2"/>
          </reference>
        </references>
      </pivotArea>
    </chartFormat>
    <chartFormat chart="0" format="8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3"/>
          </reference>
        </references>
      </pivotArea>
    </chartFormat>
    <chartFormat chart="0" format="8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4"/>
          </reference>
        </references>
      </pivotArea>
    </chartFormat>
    <chartFormat chart="0" format="8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5"/>
          </reference>
        </references>
      </pivotArea>
    </chartFormat>
    <chartFormat chart="0" format="8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6"/>
          </reference>
        </references>
      </pivotArea>
    </chartFormat>
    <chartFormat chart="0" format="8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7"/>
          </reference>
        </references>
      </pivotArea>
    </chartFormat>
    <chartFormat chart="0" format="8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8"/>
          </reference>
        </references>
      </pivotArea>
    </chartFormat>
    <chartFormat chart="0" format="8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9"/>
          </reference>
        </references>
      </pivotArea>
    </chartFormat>
    <chartFormat chart="0" format="9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0"/>
          </reference>
        </references>
      </pivotArea>
    </chartFormat>
    <chartFormat chart="0" format="9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1"/>
          </reference>
        </references>
      </pivotArea>
    </chartFormat>
    <chartFormat chart="0" format="9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2"/>
          </reference>
        </references>
      </pivotArea>
    </chartFormat>
    <chartFormat chart="0" format="9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3"/>
          </reference>
        </references>
      </pivotArea>
    </chartFormat>
    <chartFormat chart="0" format="9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4"/>
          </reference>
        </references>
      </pivotArea>
    </chartFormat>
    <chartFormat chart="0" format="9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5"/>
          </reference>
        </references>
      </pivotArea>
    </chartFormat>
    <chartFormat chart="0" format="9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6"/>
          </reference>
        </references>
      </pivotArea>
    </chartFormat>
    <chartFormat chart="0" format="9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7"/>
          </reference>
        </references>
      </pivotArea>
    </chartFormat>
    <chartFormat chart="0" format="9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8"/>
          </reference>
        </references>
      </pivotArea>
    </chartFormat>
    <chartFormat chart="0" format="9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9"/>
          </reference>
        </references>
      </pivotArea>
    </chartFormat>
    <chartFormat chart="0" format="10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0"/>
          </reference>
        </references>
      </pivotArea>
    </chartFormat>
    <chartFormat chart="0" format="10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1"/>
          </reference>
        </references>
      </pivotArea>
    </chartFormat>
    <chartFormat chart="0" format="10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2"/>
          </reference>
        </references>
      </pivotArea>
    </chartFormat>
    <chartFormat chart="0" format="10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3"/>
          </reference>
        </references>
      </pivotArea>
    </chartFormat>
    <chartFormat chart="0" format="10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4"/>
          </reference>
        </references>
      </pivotArea>
    </chartFormat>
    <chartFormat chart="0" format="10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5"/>
          </reference>
        </references>
      </pivotArea>
    </chartFormat>
    <chartFormat chart="0" format="10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6"/>
          </reference>
        </references>
      </pivotArea>
    </chartFormat>
    <chartFormat chart="0" format="10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7"/>
          </reference>
        </references>
      </pivotArea>
    </chartFormat>
    <chartFormat chart="0" format="10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6" type="valueGreaterThan" evalOrder="-1" id="1" iMeasureFld="0">
      <autoFilter ref="A1">
        <filterColumn colId="0">
          <customFilters>
            <customFilter operator="greaterThan" val="1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abSelected="1" workbookViewId="0">
      <selection activeCell="I1" sqref="I1"/>
    </sheetView>
  </sheetViews>
  <sheetFormatPr defaultRowHeight="15" x14ac:dyDescent="0.25"/>
  <cols>
    <col min="1" max="1" width="10.28515625" bestFit="1" customWidth="1"/>
    <col min="2" max="3" width="8.85546875" bestFit="1" customWidth="1"/>
    <col min="4" max="4" width="8.42578125" bestFit="1" customWidth="1"/>
    <col min="5" max="5" width="15" bestFit="1" customWidth="1"/>
    <col min="6" max="6" width="6.85546875" bestFit="1" customWidth="1"/>
    <col min="7" max="7" width="15.85546875" bestFit="1" customWidth="1"/>
    <col min="8" max="8" width="19.5703125" bestFit="1" customWidth="1"/>
  </cols>
  <sheetData>
    <row r="1" spans="1:8" ht="20.25" thickBot="1" x14ac:dyDescent="0.35">
      <c r="A1" s="2" t="s">
        <v>1</v>
      </c>
      <c r="B1" s="2" t="s">
        <v>3</v>
      </c>
      <c r="C1" s="2" t="s">
        <v>4</v>
      </c>
      <c r="D1" s="2" t="s">
        <v>2</v>
      </c>
      <c r="E1" s="2" t="s">
        <v>628</v>
      </c>
      <c r="F1" s="2" t="s">
        <v>636</v>
      </c>
      <c r="G1" s="2" t="s">
        <v>645</v>
      </c>
      <c r="H1" s="2" t="s">
        <v>646</v>
      </c>
    </row>
    <row r="2" spans="1:8" ht="15.75" thickTop="1" x14ac:dyDescent="0.25">
      <c r="A2" t="s">
        <v>18</v>
      </c>
      <c r="B2">
        <v>27</v>
      </c>
      <c r="C2">
        <v>12</v>
      </c>
      <c r="D2">
        <v>7</v>
      </c>
      <c r="E2" s="1">
        <v>0.42621527777777779</v>
      </c>
      <c r="F2" t="str">
        <f t="shared" ref="F2:F33" si="0">VLOOKUP(A2,adatok,6,FALSE)</f>
        <v>férfi</v>
      </c>
      <c r="G2">
        <f t="shared" ref="G2:G33" si="1">pontok</f>
        <v>46</v>
      </c>
      <c r="H2">
        <f>MINUTE(E2-Vizsga_kezdete)</f>
        <v>23</v>
      </c>
    </row>
    <row r="3" spans="1:8" x14ac:dyDescent="0.25">
      <c r="A3" t="s">
        <v>130</v>
      </c>
      <c r="B3">
        <v>17</v>
      </c>
      <c r="C3">
        <v>28</v>
      </c>
      <c r="D3">
        <v>2</v>
      </c>
      <c r="E3" s="1">
        <v>0.42731944444444447</v>
      </c>
      <c r="F3" t="str">
        <f t="shared" si="0"/>
        <v>nő</v>
      </c>
      <c r="G3">
        <f t="shared" si="1"/>
        <v>47</v>
      </c>
      <c r="H3">
        <f t="shared" ref="H3:H66" si="2">MINUTE(E3-Vizsga_kezdete)</f>
        <v>25</v>
      </c>
    </row>
    <row r="4" spans="1:8" x14ac:dyDescent="0.25">
      <c r="A4" t="s">
        <v>7</v>
      </c>
      <c r="B4">
        <v>22</v>
      </c>
      <c r="C4">
        <v>4</v>
      </c>
      <c r="D4">
        <v>15</v>
      </c>
      <c r="E4" s="1">
        <v>0.42281250000000004</v>
      </c>
      <c r="F4" t="str">
        <f t="shared" si="0"/>
        <v>férfi</v>
      </c>
      <c r="G4">
        <f t="shared" si="1"/>
        <v>41</v>
      </c>
      <c r="H4">
        <f t="shared" si="2"/>
        <v>18</v>
      </c>
    </row>
    <row r="5" spans="1:8" x14ac:dyDescent="0.25">
      <c r="A5" t="s">
        <v>17</v>
      </c>
      <c r="B5">
        <v>0</v>
      </c>
      <c r="C5">
        <v>29</v>
      </c>
      <c r="D5">
        <v>10</v>
      </c>
      <c r="E5" s="1">
        <v>0.42291666666666672</v>
      </c>
      <c r="F5" t="str">
        <f t="shared" si="0"/>
        <v>nő</v>
      </c>
      <c r="G5">
        <f t="shared" si="1"/>
        <v>39</v>
      </c>
      <c r="H5">
        <f t="shared" si="2"/>
        <v>19</v>
      </c>
    </row>
    <row r="6" spans="1:8" x14ac:dyDescent="0.25">
      <c r="A6" t="s">
        <v>25</v>
      </c>
      <c r="B6">
        <v>22</v>
      </c>
      <c r="C6">
        <v>25</v>
      </c>
      <c r="D6">
        <v>8</v>
      </c>
      <c r="E6" s="1">
        <v>0.43098611111111113</v>
      </c>
      <c r="F6" t="str">
        <f t="shared" si="0"/>
        <v>férfi</v>
      </c>
      <c r="G6">
        <f t="shared" si="1"/>
        <v>55</v>
      </c>
      <c r="H6">
        <f t="shared" si="2"/>
        <v>30</v>
      </c>
    </row>
    <row r="7" spans="1:8" x14ac:dyDescent="0.25">
      <c r="A7" t="s">
        <v>83</v>
      </c>
      <c r="B7">
        <v>4</v>
      </c>
      <c r="C7">
        <v>1</v>
      </c>
      <c r="D7" t="s">
        <v>477</v>
      </c>
      <c r="E7" s="1">
        <v>0.41646990740740741</v>
      </c>
      <c r="F7" t="str">
        <f t="shared" si="0"/>
        <v>férfi</v>
      </c>
      <c r="G7">
        <f t="shared" si="1"/>
        <v>5</v>
      </c>
      <c r="H7">
        <f t="shared" si="2"/>
        <v>9</v>
      </c>
    </row>
    <row r="8" spans="1:8" x14ac:dyDescent="0.25">
      <c r="A8" t="s">
        <v>53</v>
      </c>
      <c r="B8">
        <v>10</v>
      </c>
      <c r="C8">
        <v>5</v>
      </c>
      <c r="D8">
        <v>3</v>
      </c>
      <c r="E8" s="1">
        <v>0.4119444444444445</v>
      </c>
      <c r="F8" t="str">
        <f t="shared" si="0"/>
        <v>nő</v>
      </c>
      <c r="G8">
        <f t="shared" si="1"/>
        <v>18</v>
      </c>
      <c r="H8">
        <f t="shared" si="2"/>
        <v>3</v>
      </c>
    </row>
    <row r="9" spans="1:8" x14ac:dyDescent="0.25">
      <c r="A9" t="s">
        <v>11</v>
      </c>
      <c r="B9">
        <v>5</v>
      </c>
      <c r="C9">
        <v>29</v>
      </c>
      <c r="D9">
        <v>8</v>
      </c>
      <c r="E9" s="1">
        <v>0.42359722222222224</v>
      </c>
      <c r="F9" t="str">
        <f t="shared" si="0"/>
        <v>férfi</v>
      </c>
      <c r="G9">
        <f t="shared" si="1"/>
        <v>42</v>
      </c>
      <c r="H9">
        <f t="shared" si="2"/>
        <v>19</v>
      </c>
    </row>
    <row r="10" spans="1:8" x14ac:dyDescent="0.25">
      <c r="A10" t="s">
        <v>150</v>
      </c>
      <c r="B10">
        <v>20</v>
      </c>
      <c r="C10" t="s">
        <v>477</v>
      </c>
      <c r="D10">
        <v>8</v>
      </c>
      <c r="E10" s="1">
        <v>0.41600000000000004</v>
      </c>
      <c r="F10" t="str">
        <f t="shared" si="0"/>
        <v>férfi</v>
      </c>
      <c r="G10">
        <f t="shared" si="1"/>
        <v>28</v>
      </c>
      <c r="H10">
        <f t="shared" si="2"/>
        <v>9</v>
      </c>
    </row>
    <row r="11" spans="1:8" x14ac:dyDescent="0.25">
      <c r="A11" t="s">
        <v>88</v>
      </c>
      <c r="B11">
        <v>1</v>
      </c>
      <c r="C11">
        <v>27</v>
      </c>
      <c r="D11">
        <v>1</v>
      </c>
      <c r="E11" s="1">
        <v>0.41666666666666669</v>
      </c>
      <c r="F11" t="str">
        <f t="shared" si="0"/>
        <v>nő</v>
      </c>
      <c r="G11">
        <f t="shared" si="1"/>
        <v>29</v>
      </c>
      <c r="H11">
        <f t="shared" si="2"/>
        <v>10</v>
      </c>
    </row>
    <row r="12" spans="1:8" x14ac:dyDescent="0.25">
      <c r="A12" t="s">
        <v>100</v>
      </c>
      <c r="B12">
        <v>14</v>
      </c>
      <c r="C12">
        <v>3</v>
      </c>
      <c r="D12">
        <v>29</v>
      </c>
      <c r="E12" s="1">
        <v>0.42621527777777779</v>
      </c>
      <c r="F12" t="str">
        <f t="shared" si="0"/>
        <v>férfi</v>
      </c>
      <c r="G12">
        <f t="shared" si="1"/>
        <v>46</v>
      </c>
      <c r="H12">
        <f t="shared" si="2"/>
        <v>23</v>
      </c>
    </row>
    <row r="13" spans="1:8" x14ac:dyDescent="0.25">
      <c r="A13" t="s">
        <v>56</v>
      </c>
      <c r="B13">
        <v>28</v>
      </c>
      <c r="C13">
        <v>20</v>
      </c>
      <c r="D13">
        <v>18</v>
      </c>
      <c r="E13" s="1">
        <v>0.43415277777777778</v>
      </c>
      <c r="F13" t="str">
        <f t="shared" si="0"/>
        <v>nő</v>
      </c>
      <c r="G13">
        <f t="shared" si="1"/>
        <v>66</v>
      </c>
      <c r="H13">
        <f t="shared" si="2"/>
        <v>35</v>
      </c>
    </row>
    <row r="14" spans="1:8" x14ac:dyDescent="0.25">
      <c r="A14" t="s">
        <v>43</v>
      </c>
      <c r="B14">
        <v>16</v>
      </c>
      <c r="C14">
        <v>10</v>
      </c>
      <c r="D14">
        <v>12</v>
      </c>
      <c r="E14" s="1">
        <v>0.42062500000000003</v>
      </c>
      <c r="F14" t="str">
        <f t="shared" si="0"/>
        <v>nő</v>
      </c>
      <c r="G14">
        <f t="shared" si="1"/>
        <v>38</v>
      </c>
      <c r="H14">
        <f t="shared" si="2"/>
        <v>15</v>
      </c>
    </row>
    <row r="15" spans="1:8" x14ac:dyDescent="0.25">
      <c r="A15" t="s">
        <v>157</v>
      </c>
      <c r="B15">
        <v>26</v>
      </c>
      <c r="C15">
        <v>2</v>
      </c>
      <c r="D15">
        <v>27</v>
      </c>
      <c r="E15" s="1">
        <v>0.43098611111111113</v>
      </c>
      <c r="F15" t="str">
        <f t="shared" si="0"/>
        <v>férfi</v>
      </c>
      <c r="G15">
        <f t="shared" si="1"/>
        <v>55</v>
      </c>
      <c r="H15">
        <f t="shared" si="2"/>
        <v>30</v>
      </c>
    </row>
    <row r="16" spans="1:8" x14ac:dyDescent="0.25">
      <c r="A16" t="s">
        <v>143</v>
      </c>
      <c r="B16">
        <v>4</v>
      </c>
      <c r="C16">
        <v>6</v>
      </c>
      <c r="D16">
        <v>0</v>
      </c>
      <c r="E16" s="1">
        <v>0.41071527777777783</v>
      </c>
      <c r="F16" t="str">
        <f t="shared" si="0"/>
        <v>nő</v>
      </c>
      <c r="G16">
        <f t="shared" si="1"/>
        <v>10</v>
      </c>
      <c r="H16">
        <f t="shared" si="2"/>
        <v>1</v>
      </c>
    </row>
    <row r="17" spans="1:8" x14ac:dyDescent="0.25">
      <c r="A17" t="s">
        <v>27</v>
      </c>
      <c r="B17">
        <v>23</v>
      </c>
      <c r="C17">
        <v>20</v>
      </c>
      <c r="D17">
        <v>18</v>
      </c>
      <c r="E17" s="1">
        <v>0.43278472222222225</v>
      </c>
      <c r="F17" t="str">
        <f t="shared" si="0"/>
        <v>férfi</v>
      </c>
      <c r="G17">
        <f t="shared" si="1"/>
        <v>61</v>
      </c>
      <c r="H17">
        <f t="shared" si="2"/>
        <v>33</v>
      </c>
    </row>
    <row r="18" spans="1:8" x14ac:dyDescent="0.25">
      <c r="A18" t="s">
        <v>5</v>
      </c>
      <c r="B18">
        <v>14</v>
      </c>
      <c r="C18">
        <v>19</v>
      </c>
      <c r="D18">
        <v>29</v>
      </c>
      <c r="E18" s="1">
        <v>0.43324305555555559</v>
      </c>
      <c r="F18" t="str">
        <f t="shared" si="0"/>
        <v>nő</v>
      </c>
      <c r="G18">
        <f t="shared" si="1"/>
        <v>62</v>
      </c>
      <c r="H18">
        <f t="shared" si="2"/>
        <v>33</v>
      </c>
    </row>
    <row r="19" spans="1:8" x14ac:dyDescent="0.25">
      <c r="A19" t="s">
        <v>29</v>
      </c>
      <c r="B19">
        <v>16</v>
      </c>
      <c r="C19">
        <v>9</v>
      </c>
      <c r="D19">
        <v>27</v>
      </c>
      <c r="E19" s="1">
        <v>0.42953472222222222</v>
      </c>
      <c r="F19" t="str">
        <f t="shared" si="0"/>
        <v>férfi</v>
      </c>
      <c r="G19">
        <f t="shared" si="1"/>
        <v>52</v>
      </c>
      <c r="H19">
        <f t="shared" si="2"/>
        <v>28</v>
      </c>
    </row>
    <row r="20" spans="1:8" x14ac:dyDescent="0.25">
      <c r="A20" t="s">
        <v>32</v>
      </c>
      <c r="B20">
        <v>14</v>
      </c>
      <c r="C20">
        <v>21</v>
      </c>
      <c r="D20">
        <v>0</v>
      </c>
      <c r="E20" s="1">
        <v>0.4192569444444445</v>
      </c>
      <c r="F20" t="str">
        <f t="shared" si="0"/>
        <v>nő</v>
      </c>
      <c r="G20">
        <f t="shared" si="1"/>
        <v>35</v>
      </c>
      <c r="H20">
        <f t="shared" si="2"/>
        <v>13</v>
      </c>
    </row>
    <row r="21" spans="1:8" x14ac:dyDescent="0.25">
      <c r="A21" t="s">
        <v>119</v>
      </c>
      <c r="B21">
        <v>28</v>
      </c>
      <c r="C21">
        <v>16</v>
      </c>
      <c r="D21" t="s">
        <v>477</v>
      </c>
      <c r="E21" s="1">
        <v>0.42569444444444449</v>
      </c>
      <c r="F21" t="str">
        <f t="shared" si="0"/>
        <v>férfi</v>
      </c>
      <c r="G21">
        <f t="shared" si="1"/>
        <v>44</v>
      </c>
      <c r="H21">
        <f t="shared" si="2"/>
        <v>23</v>
      </c>
    </row>
    <row r="22" spans="1:8" x14ac:dyDescent="0.25">
      <c r="A22" t="s">
        <v>24</v>
      </c>
      <c r="B22">
        <v>3</v>
      </c>
      <c r="C22">
        <v>28</v>
      </c>
      <c r="D22">
        <v>11</v>
      </c>
      <c r="E22" s="1">
        <v>0.42361111111111116</v>
      </c>
      <c r="F22" t="str">
        <f t="shared" si="0"/>
        <v>nő</v>
      </c>
      <c r="G22">
        <f t="shared" si="1"/>
        <v>42</v>
      </c>
      <c r="H22">
        <f t="shared" si="2"/>
        <v>20</v>
      </c>
    </row>
    <row r="23" spans="1:8" x14ac:dyDescent="0.25">
      <c r="A23" t="s">
        <v>144</v>
      </c>
      <c r="B23">
        <v>15</v>
      </c>
      <c r="C23">
        <v>20</v>
      </c>
      <c r="D23">
        <v>21</v>
      </c>
      <c r="E23" s="1">
        <v>0.43183333333333335</v>
      </c>
      <c r="F23" t="str">
        <f t="shared" si="0"/>
        <v>férfi</v>
      </c>
      <c r="G23">
        <f t="shared" si="1"/>
        <v>56</v>
      </c>
      <c r="H23">
        <f t="shared" si="2"/>
        <v>31</v>
      </c>
    </row>
    <row r="24" spans="1:8" x14ac:dyDescent="0.25">
      <c r="A24" t="s">
        <v>28</v>
      </c>
      <c r="B24">
        <v>0</v>
      </c>
      <c r="C24">
        <v>24</v>
      </c>
      <c r="D24">
        <v>5</v>
      </c>
      <c r="E24" s="1">
        <v>0.41650694444444447</v>
      </c>
      <c r="F24" t="str">
        <f t="shared" si="0"/>
        <v>férfi</v>
      </c>
      <c r="G24">
        <f t="shared" si="1"/>
        <v>29</v>
      </c>
      <c r="H24">
        <f t="shared" si="2"/>
        <v>9</v>
      </c>
    </row>
    <row r="25" spans="1:8" x14ac:dyDescent="0.25">
      <c r="A25" t="s">
        <v>39</v>
      </c>
      <c r="B25">
        <v>4</v>
      </c>
      <c r="C25">
        <v>28</v>
      </c>
      <c r="D25" t="s">
        <v>477</v>
      </c>
      <c r="E25" s="1">
        <v>0.41761805555555559</v>
      </c>
      <c r="F25" t="str">
        <f t="shared" si="0"/>
        <v>férfi</v>
      </c>
      <c r="G25">
        <f t="shared" si="1"/>
        <v>32</v>
      </c>
      <c r="H25">
        <f t="shared" si="2"/>
        <v>11</v>
      </c>
    </row>
    <row r="26" spans="1:8" x14ac:dyDescent="0.25">
      <c r="A26" t="s">
        <v>6</v>
      </c>
      <c r="B26">
        <v>6</v>
      </c>
      <c r="C26">
        <v>30</v>
      </c>
      <c r="D26">
        <v>22</v>
      </c>
      <c r="E26" s="1">
        <v>0.43267361111111113</v>
      </c>
      <c r="F26" t="str">
        <f t="shared" si="0"/>
        <v>nő</v>
      </c>
      <c r="G26">
        <f t="shared" si="1"/>
        <v>58</v>
      </c>
      <c r="H26">
        <f t="shared" si="2"/>
        <v>33</v>
      </c>
    </row>
    <row r="27" spans="1:8" x14ac:dyDescent="0.25">
      <c r="A27" t="s">
        <v>62</v>
      </c>
      <c r="B27">
        <v>2</v>
      </c>
      <c r="C27">
        <v>20</v>
      </c>
      <c r="D27">
        <v>26</v>
      </c>
      <c r="E27" s="1">
        <v>0.42796527777777782</v>
      </c>
      <c r="F27" t="str">
        <f t="shared" si="0"/>
        <v>nő</v>
      </c>
      <c r="G27">
        <f t="shared" si="1"/>
        <v>48</v>
      </c>
      <c r="H27">
        <f t="shared" si="2"/>
        <v>26</v>
      </c>
    </row>
    <row r="28" spans="1:8" x14ac:dyDescent="0.25">
      <c r="A28" t="s">
        <v>58</v>
      </c>
      <c r="B28">
        <v>11</v>
      </c>
      <c r="C28">
        <v>11</v>
      </c>
      <c r="D28" t="s">
        <v>477</v>
      </c>
      <c r="E28" s="1">
        <v>0.41290972222222228</v>
      </c>
      <c r="F28" t="str">
        <f t="shared" si="0"/>
        <v>férfi</v>
      </c>
      <c r="G28">
        <f t="shared" si="1"/>
        <v>22</v>
      </c>
      <c r="H28">
        <f t="shared" si="2"/>
        <v>4</v>
      </c>
    </row>
    <row r="29" spans="1:8" x14ac:dyDescent="0.25">
      <c r="A29" t="s">
        <v>139</v>
      </c>
      <c r="B29">
        <v>23</v>
      </c>
      <c r="C29">
        <v>14</v>
      </c>
      <c r="D29">
        <v>19</v>
      </c>
      <c r="E29" s="1">
        <v>0.43183333333333335</v>
      </c>
      <c r="F29" t="str">
        <f t="shared" si="0"/>
        <v>nő</v>
      </c>
      <c r="G29">
        <f t="shared" si="1"/>
        <v>56</v>
      </c>
      <c r="H29">
        <f t="shared" si="2"/>
        <v>31</v>
      </c>
    </row>
    <row r="30" spans="1:8" x14ac:dyDescent="0.25">
      <c r="A30" t="s">
        <v>156</v>
      </c>
      <c r="B30">
        <v>25</v>
      </c>
      <c r="C30">
        <v>30</v>
      </c>
      <c r="D30" t="s">
        <v>477</v>
      </c>
      <c r="E30" s="1">
        <v>0.43098611111111113</v>
      </c>
      <c r="F30" t="str">
        <f t="shared" si="0"/>
        <v>férfi</v>
      </c>
      <c r="G30">
        <f t="shared" si="1"/>
        <v>55</v>
      </c>
      <c r="H30">
        <f t="shared" si="2"/>
        <v>30</v>
      </c>
    </row>
    <row r="31" spans="1:8" x14ac:dyDescent="0.25">
      <c r="A31" t="s">
        <v>44</v>
      </c>
      <c r="B31">
        <v>18</v>
      </c>
      <c r="C31">
        <v>4</v>
      </c>
      <c r="D31">
        <v>29</v>
      </c>
      <c r="E31" s="1">
        <v>0.42930555555555555</v>
      </c>
      <c r="F31" t="str">
        <f t="shared" si="0"/>
        <v>férfi</v>
      </c>
      <c r="G31">
        <f t="shared" si="1"/>
        <v>51</v>
      </c>
      <c r="H31">
        <f t="shared" si="2"/>
        <v>28</v>
      </c>
    </row>
    <row r="32" spans="1:8" x14ac:dyDescent="0.25">
      <c r="A32" t="s">
        <v>108</v>
      </c>
      <c r="B32">
        <v>13</v>
      </c>
      <c r="C32">
        <v>1</v>
      </c>
      <c r="D32">
        <v>19</v>
      </c>
      <c r="E32" s="1">
        <v>0.41817361111111118</v>
      </c>
      <c r="F32" t="str">
        <f t="shared" si="0"/>
        <v>nő</v>
      </c>
      <c r="G32">
        <f t="shared" si="1"/>
        <v>33</v>
      </c>
      <c r="H32">
        <f t="shared" si="2"/>
        <v>12</v>
      </c>
    </row>
    <row r="33" spans="1:8" x14ac:dyDescent="0.25">
      <c r="A33" t="s">
        <v>52</v>
      </c>
      <c r="B33">
        <v>9</v>
      </c>
      <c r="C33">
        <v>30</v>
      </c>
      <c r="D33">
        <v>14</v>
      </c>
      <c r="E33" s="1">
        <v>0.4301388888888889</v>
      </c>
      <c r="F33" t="str">
        <f t="shared" si="0"/>
        <v>férfi</v>
      </c>
      <c r="G33">
        <f t="shared" si="1"/>
        <v>53</v>
      </c>
      <c r="H33">
        <f t="shared" si="2"/>
        <v>29</v>
      </c>
    </row>
    <row r="34" spans="1:8" x14ac:dyDescent="0.25">
      <c r="A34" t="s">
        <v>99</v>
      </c>
      <c r="B34">
        <v>25</v>
      </c>
      <c r="C34">
        <v>9</v>
      </c>
      <c r="D34" t="s">
        <v>477</v>
      </c>
      <c r="E34" s="1">
        <v>0.41666666666666669</v>
      </c>
      <c r="F34" t="str">
        <f t="shared" ref="F34:F65" si="3">VLOOKUP(A34,adatok,6,FALSE)</f>
        <v>nő</v>
      </c>
      <c r="G34">
        <f t="shared" ref="G34:G65" si="4">pontok</f>
        <v>34</v>
      </c>
      <c r="H34">
        <f t="shared" si="2"/>
        <v>10</v>
      </c>
    </row>
    <row r="35" spans="1:8" x14ac:dyDescent="0.25">
      <c r="A35" t="s">
        <v>76</v>
      </c>
      <c r="B35">
        <v>24</v>
      </c>
      <c r="C35">
        <v>2</v>
      </c>
      <c r="D35">
        <v>17</v>
      </c>
      <c r="E35" s="1">
        <v>0.42439583333333336</v>
      </c>
      <c r="F35" t="str">
        <f t="shared" si="3"/>
        <v>férfi</v>
      </c>
      <c r="G35">
        <f t="shared" si="4"/>
        <v>43</v>
      </c>
      <c r="H35">
        <f t="shared" si="2"/>
        <v>21</v>
      </c>
    </row>
    <row r="36" spans="1:8" x14ac:dyDescent="0.25">
      <c r="A36" t="s">
        <v>71</v>
      </c>
      <c r="B36">
        <v>19</v>
      </c>
      <c r="C36">
        <v>4</v>
      </c>
      <c r="D36">
        <v>25</v>
      </c>
      <c r="E36" s="1">
        <v>0.42847222222222225</v>
      </c>
      <c r="F36" t="str">
        <f t="shared" si="3"/>
        <v>nő</v>
      </c>
      <c r="G36">
        <f t="shared" si="4"/>
        <v>48</v>
      </c>
      <c r="H36">
        <f t="shared" si="2"/>
        <v>27</v>
      </c>
    </row>
    <row r="37" spans="1:8" x14ac:dyDescent="0.25">
      <c r="A37" t="s">
        <v>127</v>
      </c>
      <c r="B37">
        <v>24</v>
      </c>
      <c r="C37">
        <v>10</v>
      </c>
      <c r="D37" t="s">
        <v>477</v>
      </c>
      <c r="E37" s="1">
        <v>0.42013888888888895</v>
      </c>
      <c r="F37" t="str">
        <f t="shared" si="3"/>
        <v>férfi</v>
      </c>
      <c r="G37">
        <f t="shared" si="4"/>
        <v>34</v>
      </c>
      <c r="H37">
        <f t="shared" si="2"/>
        <v>15</v>
      </c>
    </row>
    <row r="38" spans="1:8" x14ac:dyDescent="0.25">
      <c r="A38" t="s">
        <v>91</v>
      </c>
      <c r="B38">
        <v>2</v>
      </c>
      <c r="C38">
        <v>1</v>
      </c>
      <c r="D38">
        <v>7</v>
      </c>
      <c r="E38" s="1">
        <v>0.41095138888888894</v>
      </c>
      <c r="F38" t="str">
        <f t="shared" si="3"/>
        <v>férfi</v>
      </c>
      <c r="G38">
        <f t="shared" si="4"/>
        <v>10</v>
      </c>
      <c r="H38">
        <f t="shared" si="2"/>
        <v>1</v>
      </c>
    </row>
    <row r="39" spans="1:8" x14ac:dyDescent="0.25">
      <c r="A39" t="s">
        <v>81</v>
      </c>
      <c r="B39">
        <v>15</v>
      </c>
      <c r="C39" t="s">
        <v>477</v>
      </c>
      <c r="D39">
        <v>24</v>
      </c>
      <c r="E39" s="1">
        <v>0.42222222222222228</v>
      </c>
      <c r="F39" t="str">
        <f t="shared" si="3"/>
        <v>férfi</v>
      </c>
      <c r="G39">
        <f t="shared" si="4"/>
        <v>39</v>
      </c>
      <c r="H39">
        <f t="shared" si="2"/>
        <v>18</v>
      </c>
    </row>
    <row r="40" spans="1:8" x14ac:dyDescent="0.25">
      <c r="A40" t="s">
        <v>121</v>
      </c>
      <c r="B40">
        <v>9</v>
      </c>
      <c r="C40">
        <v>16</v>
      </c>
      <c r="D40">
        <v>4</v>
      </c>
      <c r="E40" s="1">
        <v>0.41666666666666669</v>
      </c>
      <c r="F40" t="str">
        <f t="shared" si="3"/>
        <v>nő</v>
      </c>
      <c r="G40">
        <f t="shared" si="4"/>
        <v>29</v>
      </c>
      <c r="H40">
        <f t="shared" si="2"/>
        <v>10</v>
      </c>
    </row>
    <row r="41" spans="1:8" x14ac:dyDescent="0.25">
      <c r="A41" t="s">
        <v>148</v>
      </c>
      <c r="B41">
        <v>0</v>
      </c>
      <c r="C41" t="s">
        <v>477</v>
      </c>
      <c r="D41">
        <v>6</v>
      </c>
      <c r="E41" s="1">
        <v>0.41591435185185183</v>
      </c>
      <c r="F41" t="str">
        <f t="shared" si="3"/>
        <v>férfi</v>
      </c>
      <c r="G41">
        <f t="shared" si="4"/>
        <v>6</v>
      </c>
      <c r="H41">
        <f t="shared" si="2"/>
        <v>8</v>
      </c>
    </row>
    <row r="42" spans="1:8" x14ac:dyDescent="0.25">
      <c r="A42" t="s">
        <v>137</v>
      </c>
      <c r="B42">
        <v>27</v>
      </c>
      <c r="C42">
        <v>8</v>
      </c>
      <c r="D42">
        <v>23</v>
      </c>
      <c r="E42" s="1">
        <v>0.43267361111111113</v>
      </c>
      <c r="F42" t="str">
        <f t="shared" si="3"/>
        <v>férfi</v>
      </c>
      <c r="G42">
        <f t="shared" si="4"/>
        <v>58</v>
      </c>
      <c r="H42">
        <f t="shared" si="2"/>
        <v>33</v>
      </c>
    </row>
    <row r="43" spans="1:8" x14ac:dyDescent="0.25">
      <c r="A43" t="s">
        <v>12</v>
      </c>
      <c r="B43">
        <v>12</v>
      </c>
      <c r="C43">
        <v>24</v>
      </c>
      <c r="D43">
        <v>14</v>
      </c>
      <c r="E43" s="1">
        <v>0.43055555555555558</v>
      </c>
      <c r="F43" t="str">
        <f t="shared" si="3"/>
        <v>nő</v>
      </c>
      <c r="G43">
        <f t="shared" si="4"/>
        <v>50</v>
      </c>
      <c r="H43">
        <f t="shared" si="2"/>
        <v>30</v>
      </c>
    </row>
    <row r="44" spans="1:8" x14ac:dyDescent="0.25">
      <c r="A44" t="s">
        <v>20</v>
      </c>
      <c r="B44">
        <v>4</v>
      </c>
      <c r="C44">
        <v>14</v>
      </c>
      <c r="D44">
        <v>23</v>
      </c>
      <c r="E44" s="1">
        <v>0.42326388888888894</v>
      </c>
      <c r="F44" t="str">
        <f t="shared" si="3"/>
        <v>nő</v>
      </c>
      <c r="G44">
        <f t="shared" si="4"/>
        <v>41</v>
      </c>
      <c r="H44">
        <f t="shared" si="2"/>
        <v>19</v>
      </c>
    </row>
    <row r="45" spans="1:8" x14ac:dyDescent="0.25">
      <c r="A45" t="s">
        <v>129</v>
      </c>
      <c r="B45">
        <v>21</v>
      </c>
      <c r="C45">
        <v>10</v>
      </c>
      <c r="D45">
        <v>23</v>
      </c>
      <c r="E45" s="1">
        <v>0.43029166666666668</v>
      </c>
      <c r="F45" t="str">
        <f t="shared" si="3"/>
        <v>férfi</v>
      </c>
      <c r="G45">
        <f t="shared" si="4"/>
        <v>54</v>
      </c>
      <c r="H45">
        <f t="shared" si="2"/>
        <v>29</v>
      </c>
    </row>
    <row r="46" spans="1:8" x14ac:dyDescent="0.25">
      <c r="A46" t="s">
        <v>21</v>
      </c>
      <c r="B46">
        <v>26</v>
      </c>
      <c r="C46">
        <v>20</v>
      </c>
      <c r="D46">
        <v>29</v>
      </c>
      <c r="E46" s="1">
        <v>0.4355</v>
      </c>
      <c r="F46" t="str">
        <f t="shared" si="3"/>
        <v>férfi</v>
      </c>
      <c r="G46">
        <f t="shared" si="4"/>
        <v>75</v>
      </c>
      <c r="H46">
        <f t="shared" si="2"/>
        <v>37</v>
      </c>
    </row>
    <row r="47" spans="1:8" x14ac:dyDescent="0.25">
      <c r="A47" t="s">
        <v>102</v>
      </c>
      <c r="B47" t="s">
        <v>477</v>
      </c>
      <c r="C47" t="s">
        <v>477</v>
      </c>
      <c r="D47" t="s">
        <v>477</v>
      </c>
      <c r="E47" s="1">
        <v>0.40972222222222227</v>
      </c>
      <c r="F47" t="str">
        <f t="shared" si="3"/>
        <v>férfi</v>
      </c>
      <c r="G47">
        <f t="shared" si="4"/>
        <v>0</v>
      </c>
      <c r="H47">
        <f t="shared" si="2"/>
        <v>0</v>
      </c>
    </row>
    <row r="48" spans="1:8" x14ac:dyDescent="0.25">
      <c r="A48" t="s">
        <v>9</v>
      </c>
      <c r="B48">
        <v>7</v>
      </c>
      <c r="C48">
        <v>24</v>
      </c>
      <c r="D48">
        <v>1</v>
      </c>
      <c r="E48" s="1">
        <v>0.43766203703703704</v>
      </c>
      <c r="F48" t="str">
        <f t="shared" si="3"/>
        <v>férfi</v>
      </c>
      <c r="G48">
        <f t="shared" si="4"/>
        <v>32</v>
      </c>
      <c r="H48">
        <f t="shared" si="2"/>
        <v>40</v>
      </c>
    </row>
    <row r="49" spans="1:8" x14ac:dyDescent="0.25">
      <c r="A49" t="s">
        <v>80</v>
      </c>
      <c r="B49">
        <v>0</v>
      </c>
      <c r="C49">
        <v>0</v>
      </c>
      <c r="D49">
        <v>18</v>
      </c>
      <c r="E49" s="1">
        <v>0.41250000000000003</v>
      </c>
      <c r="F49" t="str">
        <f t="shared" si="3"/>
        <v>férfi</v>
      </c>
      <c r="G49">
        <f t="shared" si="4"/>
        <v>18</v>
      </c>
      <c r="H49">
        <f t="shared" si="2"/>
        <v>4</v>
      </c>
    </row>
    <row r="50" spans="1:8" x14ac:dyDescent="0.25">
      <c r="A50" t="s">
        <v>85</v>
      </c>
      <c r="B50">
        <v>11</v>
      </c>
      <c r="C50">
        <v>1</v>
      </c>
      <c r="D50">
        <v>22</v>
      </c>
      <c r="E50" s="1">
        <v>0.41877083333333337</v>
      </c>
      <c r="F50" t="str">
        <f t="shared" si="3"/>
        <v>nő</v>
      </c>
      <c r="G50">
        <f t="shared" si="4"/>
        <v>34</v>
      </c>
      <c r="H50">
        <f t="shared" si="2"/>
        <v>13</v>
      </c>
    </row>
    <row r="51" spans="1:8" x14ac:dyDescent="0.25">
      <c r="A51" t="s">
        <v>84</v>
      </c>
      <c r="B51">
        <v>21</v>
      </c>
      <c r="C51">
        <v>29</v>
      </c>
      <c r="D51">
        <v>8</v>
      </c>
      <c r="E51" s="1">
        <v>0.43267361111111113</v>
      </c>
      <c r="F51" t="str">
        <f t="shared" si="3"/>
        <v>nő</v>
      </c>
      <c r="G51">
        <f t="shared" si="4"/>
        <v>58</v>
      </c>
      <c r="H51">
        <f t="shared" si="2"/>
        <v>33</v>
      </c>
    </row>
    <row r="52" spans="1:8" x14ac:dyDescent="0.25">
      <c r="A52" t="s">
        <v>65</v>
      </c>
      <c r="B52">
        <v>10</v>
      </c>
      <c r="C52">
        <v>15</v>
      </c>
      <c r="D52">
        <v>2</v>
      </c>
      <c r="E52" s="1">
        <v>0.41569444444444448</v>
      </c>
      <c r="F52" t="str">
        <f t="shared" si="3"/>
        <v>férfi</v>
      </c>
      <c r="G52">
        <f t="shared" si="4"/>
        <v>27</v>
      </c>
      <c r="H52">
        <f t="shared" si="2"/>
        <v>8</v>
      </c>
    </row>
    <row r="53" spans="1:8" x14ac:dyDescent="0.25">
      <c r="A53" t="s">
        <v>155</v>
      </c>
      <c r="B53">
        <v>5</v>
      </c>
      <c r="C53">
        <v>20</v>
      </c>
      <c r="D53">
        <v>14</v>
      </c>
      <c r="E53" s="1">
        <v>0.4218055555555556</v>
      </c>
      <c r="F53" t="str">
        <f t="shared" si="3"/>
        <v>nő</v>
      </c>
      <c r="G53">
        <f t="shared" si="4"/>
        <v>39</v>
      </c>
      <c r="H53">
        <f t="shared" si="2"/>
        <v>17</v>
      </c>
    </row>
    <row r="54" spans="1:8" x14ac:dyDescent="0.25">
      <c r="A54" t="s">
        <v>13</v>
      </c>
      <c r="B54">
        <v>29</v>
      </c>
      <c r="C54">
        <v>10</v>
      </c>
      <c r="D54">
        <v>23</v>
      </c>
      <c r="E54" s="1">
        <v>0.43324305555555559</v>
      </c>
      <c r="F54" t="str">
        <f t="shared" si="3"/>
        <v>férfi</v>
      </c>
      <c r="G54">
        <f t="shared" si="4"/>
        <v>62</v>
      </c>
      <c r="H54">
        <f t="shared" si="2"/>
        <v>33</v>
      </c>
    </row>
    <row r="55" spans="1:8" x14ac:dyDescent="0.25">
      <c r="A55" t="s">
        <v>54</v>
      </c>
      <c r="B55">
        <v>27</v>
      </c>
      <c r="C55">
        <v>3</v>
      </c>
      <c r="D55">
        <v>16</v>
      </c>
      <c r="E55" s="1">
        <v>0.42638888888888893</v>
      </c>
      <c r="F55" t="str">
        <f t="shared" si="3"/>
        <v>férfi</v>
      </c>
      <c r="G55">
        <f t="shared" si="4"/>
        <v>46</v>
      </c>
      <c r="H55">
        <f t="shared" si="2"/>
        <v>24</v>
      </c>
    </row>
    <row r="56" spans="1:8" x14ac:dyDescent="0.25">
      <c r="A56" t="s">
        <v>103</v>
      </c>
      <c r="B56">
        <v>28</v>
      </c>
      <c r="C56">
        <v>14</v>
      </c>
      <c r="D56">
        <v>30</v>
      </c>
      <c r="E56" s="1">
        <v>0.43484722222222222</v>
      </c>
      <c r="F56" t="str">
        <f t="shared" si="3"/>
        <v>férfi</v>
      </c>
      <c r="G56">
        <f t="shared" si="4"/>
        <v>72</v>
      </c>
      <c r="H56">
        <f t="shared" si="2"/>
        <v>36</v>
      </c>
    </row>
    <row r="57" spans="1:8" x14ac:dyDescent="0.25">
      <c r="A57" t="s">
        <v>87</v>
      </c>
      <c r="B57">
        <v>20</v>
      </c>
      <c r="C57">
        <v>9</v>
      </c>
      <c r="D57">
        <v>14</v>
      </c>
      <c r="E57" s="1">
        <v>0.42361111111111116</v>
      </c>
      <c r="F57" t="str">
        <f t="shared" si="3"/>
        <v>nő</v>
      </c>
      <c r="G57">
        <f t="shared" si="4"/>
        <v>43</v>
      </c>
      <c r="H57">
        <f t="shared" si="2"/>
        <v>20</v>
      </c>
    </row>
    <row r="58" spans="1:8" x14ac:dyDescent="0.25">
      <c r="A58" t="s">
        <v>154</v>
      </c>
      <c r="B58">
        <v>3</v>
      </c>
      <c r="C58">
        <v>23</v>
      </c>
      <c r="D58">
        <v>24</v>
      </c>
      <c r="E58" s="1">
        <v>0.42937500000000001</v>
      </c>
      <c r="F58" t="str">
        <f t="shared" si="3"/>
        <v>nő</v>
      </c>
      <c r="G58">
        <f t="shared" si="4"/>
        <v>50</v>
      </c>
      <c r="H58">
        <f t="shared" si="2"/>
        <v>28</v>
      </c>
    </row>
    <row r="59" spans="1:8" x14ac:dyDescent="0.25">
      <c r="A59" t="s">
        <v>111</v>
      </c>
      <c r="B59">
        <v>30</v>
      </c>
      <c r="C59">
        <v>18</v>
      </c>
      <c r="D59">
        <v>30</v>
      </c>
      <c r="E59" s="1">
        <v>0.4357361111111111</v>
      </c>
      <c r="F59" t="str">
        <f t="shared" si="3"/>
        <v>nő</v>
      </c>
      <c r="G59">
        <f t="shared" si="4"/>
        <v>78</v>
      </c>
      <c r="H59">
        <f t="shared" si="2"/>
        <v>37</v>
      </c>
    </row>
    <row r="60" spans="1:8" x14ac:dyDescent="0.25">
      <c r="A60" t="s">
        <v>72</v>
      </c>
      <c r="B60">
        <v>21</v>
      </c>
      <c r="C60">
        <v>27</v>
      </c>
      <c r="D60">
        <v>8</v>
      </c>
      <c r="E60" s="1">
        <v>0.43183333333333335</v>
      </c>
      <c r="F60" t="str">
        <f t="shared" si="3"/>
        <v>férfi</v>
      </c>
      <c r="G60">
        <f t="shared" si="4"/>
        <v>56</v>
      </c>
      <c r="H60">
        <f t="shared" si="2"/>
        <v>31</v>
      </c>
    </row>
    <row r="61" spans="1:8" x14ac:dyDescent="0.25">
      <c r="A61" t="s">
        <v>124</v>
      </c>
      <c r="B61">
        <v>12</v>
      </c>
      <c r="C61">
        <v>3</v>
      </c>
      <c r="D61">
        <v>10</v>
      </c>
      <c r="E61" s="1">
        <v>0.41466666666666668</v>
      </c>
      <c r="F61" t="str">
        <f t="shared" si="3"/>
        <v>nő</v>
      </c>
      <c r="G61">
        <f t="shared" si="4"/>
        <v>25</v>
      </c>
      <c r="H61">
        <f t="shared" si="2"/>
        <v>7</v>
      </c>
    </row>
    <row r="62" spans="1:8" x14ac:dyDescent="0.25">
      <c r="A62" t="s">
        <v>136</v>
      </c>
      <c r="B62">
        <v>18</v>
      </c>
      <c r="C62">
        <v>7</v>
      </c>
      <c r="D62">
        <v>20</v>
      </c>
      <c r="E62" s="1">
        <v>0.42534722222222227</v>
      </c>
      <c r="F62" t="str">
        <f t="shared" si="3"/>
        <v>nő</v>
      </c>
      <c r="G62">
        <f t="shared" si="4"/>
        <v>45</v>
      </c>
      <c r="H62">
        <f t="shared" si="2"/>
        <v>22</v>
      </c>
    </row>
    <row r="63" spans="1:8" x14ac:dyDescent="0.25">
      <c r="A63" t="s">
        <v>118</v>
      </c>
      <c r="B63">
        <v>27</v>
      </c>
      <c r="C63">
        <v>5</v>
      </c>
      <c r="D63" t="s">
        <v>477</v>
      </c>
      <c r="E63" s="1">
        <v>0.41597222222222224</v>
      </c>
      <c r="F63" t="str">
        <f t="shared" si="3"/>
        <v>férfi</v>
      </c>
      <c r="G63">
        <f t="shared" si="4"/>
        <v>32</v>
      </c>
      <c r="H63">
        <f t="shared" si="2"/>
        <v>9</v>
      </c>
    </row>
    <row r="64" spans="1:8" x14ac:dyDescent="0.25">
      <c r="A64" t="s">
        <v>35</v>
      </c>
      <c r="B64">
        <v>19</v>
      </c>
      <c r="C64">
        <v>5</v>
      </c>
      <c r="D64">
        <v>3</v>
      </c>
      <c r="E64" s="1">
        <v>0.41572222222222227</v>
      </c>
      <c r="F64" t="str">
        <f t="shared" si="3"/>
        <v>nő</v>
      </c>
      <c r="G64">
        <f t="shared" si="4"/>
        <v>27</v>
      </c>
      <c r="H64">
        <f t="shared" si="2"/>
        <v>8</v>
      </c>
    </row>
    <row r="65" spans="1:8" x14ac:dyDescent="0.25">
      <c r="A65" t="s">
        <v>61</v>
      </c>
      <c r="B65">
        <v>9</v>
      </c>
      <c r="C65">
        <v>2</v>
      </c>
      <c r="D65">
        <v>24</v>
      </c>
      <c r="E65" s="1">
        <v>0.4192569444444445</v>
      </c>
      <c r="F65" t="str">
        <f t="shared" si="3"/>
        <v>férfi</v>
      </c>
      <c r="G65">
        <f t="shared" si="4"/>
        <v>35</v>
      </c>
      <c r="H65">
        <f t="shared" si="2"/>
        <v>13</v>
      </c>
    </row>
    <row r="66" spans="1:8" x14ac:dyDescent="0.25">
      <c r="A66" t="s">
        <v>140</v>
      </c>
      <c r="B66">
        <v>24</v>
      </c>
      <c r="C66">
        <v>15</v>
      </c>
      <c r="D66">
        <v>29</v>
      </c>
      <c r="E66" s="1">
        <v>0.43459027777777781</v>
      </c>
      <c r="F66" t="str">
        <f t="shared" ref="F66:F97" si="5">VLOOKUP(A66,adatok,6,FALSE)</f>
        <v>nő</v>
      </c>
      <c r="G66">
        <f t="shared" ref="G66:G97" si="6">pontok</f>
        <v>68</v>
      </c>
      <c r="H66">
        <f t="shared" si="2"/>
        <v>35</v>
      </c>
    </row>
    <row r="67" spans="1:8" x14ac:dyDescent="0.25">
      <c r="A67" t="s">
        <v>8</v>
      </c>
      <c r="B67">
        <v>6</v>
      </c>
      <c r="C67">
        <v>2</v>
      </c>
      <c r="D67" t="s">
        <v>477</v>
      </c>
      <c r="E67" s="1">
        <v>0.41057638888888892</v>
      </c>
      <c r="F67" t="str">
        <f t="shared" si="5"/>
        <v>férfi</v>
      </c>
      <c r="G67">
        <f t="shared" si="6"/>
        <v>8</v>
      </c>
      <c r="H67">
        <f t="shared" ref="H67:H130" si="7">MINUTE(E67-Vizsga_kezdete)</f>
        <v>1</v>
      </c>
    </row>
    <row r="68" spans="1:8" x14ac:dyDescent="0.25">
      <c r="A68" t="s">
        <v>37</v>
      </c>
      <c r="B68">
        <v>5</v>
      </c>
      <c r="C68">
        <v>17</v>
      </c>
      <c r="D68">
        <v>13</v>
      </c>
      <c r="E68" s="1">
        <v>0.4192569444444445</v>
      </c>
      <c r="F68" t="str">
        <f t="shared" si="5"/>
        <v>férfi</v>
      </c>
      <c r="G68">
        <f t="shared" si="6"/>
        <v>35</v>
      </c>
      <c r="H68">
        <f t="shared" si="7"/>
        <v>13</v>
      </c>
    </row>
    <row r="69" spans="1:8" x14ac:dyDescent="0.25">
      <c r="A69" t="s">
        <v>90</v>
      </c>
      <c r="B69">
        <v>4</v>
      </c>
      <c r="C69">
        <v>14</v>
      </c>
      <c r="D69">
        <v>16</v>
      </c>
      <c r="E69" s="1">
        <v>0.41877083333333337</v>
      </c>
      <c r="F69" t="str">
        <f t="shared" si="5"/>
        <v>férfi</v>
      </c>
      <c r="G69">
        <f t="shared" si="6"/>
        <v>34</v>
      </c>
      <c r="H69">
        <f t="shared" si="7"/>
        <v>13</v>
      </c>
    </row>
    <row r="70" spans="1:8" x14ac:dyDescent="0.25">
      <c r="A70" t="s">
        <v>106</v>
      </c>
      <c r="B70">
        <v>12</v>
      </c>
      <c r="C70">
        <v>24</v>
      </c>
      <c r="D70">
        <v>17</v>
      </c>
      <c r="E70" s="1">
        <v>0.4301388888888889</v>
      </c>
      <c r="F70" t="str">
        <f t="shared" si="5"/>
        <v>nő</v>
      </c>
      <c r="G70">
        <f t="shared" si="6"/>
        <v>53</v>
      </c>
      <c r="H70">
        <f t="shared" si="7"/>
        <v>29</v>
      </c>
    </row>
    <row r="71" spans="1:8" x14ac:dyDescent="0.25">
      <c r="A71" t="s">
        <v>145</v>
      </c>
      <c r="B71">
        <v>24</v>
      </c>
      <c r="C71">
        <v>22</v>
      </c>
      <c r="D71">
        <v>27</v>
      </c>
      <c r="E71" s="1">
        <v>0.4352152777777778</v>
      </c>
      <c r="F71" t="str">
        <f t="shared" si="5"/>
        <v>nő</v>
      </c>
      <c r="G71">
        <f t="shared" si="6"/>
        <v>73</v>
      </c>
      <c r="H71">
        <f t="shared" si="7"/>
        <v>36</v>
      </c>
    </row>
    <row r="72" spans="1:8" x14ac:dyDescent="0.25">
      <c r="A72" t="s">
        <v>31</v>
      </c>
      <c r="B72">
        <v>22</v>
      </c>
      <c r="C72">
        <v>21</v>
      </c>
      <c r="D72">
        <v>20</v>
      </c>
      <c r="E72" s="1">
        <v>0.43361111111111111</v>
      </c>
      <c r="F72" t="str">
        <f t="shared" si="5"/>
        <v>nő</v>
      </c>
      <c r="G72">
        <f t="shared" si="6"/>
        <v>63</v>
      </c>
      <c r="H72">
        <f t="shared" si="7"/>
        <v>34</v>
      </c>
    </row>
    <row r="73" spans="1:8" x14ac:dyDescent="0.25">
      <c r="A73" t="s">
        <v>112</v>
      </c>
      <c r="B73">
        <v>13</v>
      </c>
      <c r="C73">
        <v>10</v>
      </c>
      <c r="D73">
        <v>18</v>
      </c>
      <c r="E73" s="1">
        <v>0.42291666666666672</v>
      </c>
      <c r="F73" t="str">
        <f t="shared" si="5"/>
        <v>férfi</v>
      </c>
      <c r="G73">
        <f t="shared" si="6"/>
        <v>41</v>
      </c>
      <c r="H73">
        <f t="shared" si="7"/>
        <v>19</v>
      </c>
    </row>
    <row r="74" spans="1:8" x14ac:dyDescent="0.25">
      <c r="A74" t="s">
        <v>41</v>
      </c>
      <c r="B74">
        <v>14</v>
      </c>
      <c r="C74">
        <v>7</v>
      </c>
      <c r="D74">
        <v>13</v>
      </c>
      <c r="E74" s="1">
        <v>0.41923611111111114</v>
      </c>
      <c r="F74" t="str">
        <f t="shared" si="5"/>
        <v>nő</v>
      </c>
      <c r="G74">
        <f t="shared" si="6"/>
        <v>34</v>
      </c>
      <c r="H74">
        <f t="shared" si="7"/>
        <v>13</v>
      </c>
    </row>
    <row r="75" spans="1:8" x14ac:dyDescent="0.25">
      <c r="A75" t="s">
        <v>147</v>
      </c>
      <c r="B75">
        <v>7</v>
      </c>
      <c r="C75">
        <v>2</v>
      </c>
      <c r="D75">
        <v>16</v>
      </c>
      <c r="E75" s="1">
        <v>0.41388888888888892</v>
      </c>
      <c r="F75" t="str">
        <f t="shared" si="5"/>
        <v>nő</v>
      </c>
      <c r="G75">
        <f t="shared" si="6"/>
        <v>25</v>
      </c>
      <c r="H75">
        <f t="shared" si="7"/>
        <v>6</v>
      </c>
    </row>
    <row r="76" spans="1:8" x14ac:dyDescent="0.25">
      <c r="A76" t="s">
        <v>146</v>
      </c>
      <c r="B76" t="s">
        <v>477</v>
      </c>
      <c r="C76" t="s">
        <v>477</v>
      </c>
      <c r="D76">
        <v>23</v>
      </c>
      <c r="E76" s="1">
        <v>0.41284722222222225</v>
      </c>
      <c r="F76" t="str">
        <f t="shared" si="5"/>
        <v>nő</v>
      </c>
      <c r="G76">
        <f t="shared" si="6"/>
        <v>23</v>
      </c>
      <c r="H76">
        <f t="shared" si="7"/>
        <v>4</v>
      </c>
    </row>
    <row r="77" spans="1:8" x14ac:dyDescent="0.25">
      <c r="A77" t="s">
        <v>49</v>
      </c>
      <c r="B77">
        <v>27</v>
      </c>
      <c r="C77">
        <v>18</v>
      </c>
      <c r="D77">
        <v>28</v>
      </c>
      <c r="E77" s="1">
        <v>0.4352152777777778</v>
      </c>
      <c r="F77" t="str">
        <f t="shared" si="5"/>
        <v>férfi</v>
      </c>
      <c r="G77">
        <f t="shared" si="6"/>
        <v>73</v>
      </c>
      <c r="H77">
        <f t="shared" si="7"/>
        <v>36</v>
      </c>
    </row>
    <row r="78" spans="1:8" x14ac:dyDescent="0.25">
      <c r="A78" t="s">
        <v>78</v>
      </c>
      <c r="B78">
        <v>24</v>
      </c>
      <c r="C78">
        <v>17</v>
      </c>
      <c r="D78">
        <v>16</v>
      </c>
      <c r="E78" s="1">
        <v>0.43209722222222224</v>
      </c>
      <c r="F78" t="str">
        <f t="shared" si="5"/>
        <v>nő</v>
      </c>
      <c r="G78">
        <f t="shared" si="6"/>
        <v>57</v>
      </c>
      <c r="H78">
        <f t="shared" si="7"/>
        <v>32</v>
      </c>
    </row>
    <row r="79" spans="1:8" x14ac:dyDescent="0.25">
      <c r="A79" t="s">
        <v>74</v>
      </c>
      <c r="B79" t="s">
        <v>477</v>
      </c>
      <c r="C79">
        <v>21</v>
      </c>
      <c r="D79">
        <v>5</v>
      </c>
      <c r="E79" s="1">
        <v>0.41532638888888895</v>
      </c>
      <c r="F79" t="str">
        <f t="shared" si="5"/>
        <v>nő</v>
      </c>
      <c r="G79">
        <f t="shared" si="6"/>
        <v>26</v>
      </c>
      <c r="H79">
        <f t="shared" si="7"/>
        <v>8</v>
      </c>
    </row>
    <row r="80" spans="1:8" x14ac:dyDescent="0.25">
      <c r="A80" t="s">
        <v>57</v>
      </c>
      <c r="B80">
        <v>15</v>
      </c>
      <c r="C80">
        <v>14</v>
      </c>
      <c r="D80">
        <v>18</v>
      </c>
      <c r="E80" s="1">
        <v>0.42361111111111116</v>
      </c>
      <c r="F80" t="str">
        <f t="shared" si="5"/>
        <v>nő</v>
      </c>
      <c r="G80">
        <f t="shared" si="6"/>
        <v>47</v>
      </c>
      <c r="H80">
        <f t="shared" si="7"/>
        <v>20</v>
      </c>
    </row>
    <row r="81" spans="1:8" x14ac:dyDescent="0.25">
      <c r="A81" t="s">
        <v>93</v>
      </c>
      <c r="B81">
        <v>5</v>
      </c>
      <c r="C81">
        <v>13</v>
      </c>
      <c r="D81">
        <v>21</v>
      </c>
      <c r="E81" s="1">
        <v>0.42208333333333337</v>
      </c>
      <c r="F81" t="str">
        <f t="shared" si="5"/>
        <v>nő</v>
      </c>
      <c r="G81">
        <f t="shared" si="6"/>
        <v>39</v>
      </c>
      <c r="H81">
        <f t="shared" si="7"/>
        <v>17</v>
      </c>
    </row>
    <row r="82" spans="1:8" x14ac:dyDescent="0.25">
      <c r="A82" t="s">
        <v>51</v>
      </c>
      <c r="B82">
        <v>27</v>
      </c>
      <c r="C82">
        <v>22</v>
      </c>
      <c r="D82">
        <v>30</v>
      </c>
      <c r="E82" s="1">
        <v>0.43592361111111111</v>
      </c>
      <c r="F82" t="str">
        <f t="shared" si="5"/>
        <v>nő</v>
      </c>
      <c r="G82">
        <f t="shared" si="6"/>
        <v>79</v>
      </c>
      <c r="H82">
        <f t="shared" si="7"/>
        <v>37</v>
      </c>
    </row>
    <row r="83" spans="1:8" x14ac:dyDescent="0.25">
      <c r="A83" t="s">
        <v>47</v>
      </c>
      <c r="B83">
        <v>2</v>
      </c>
      <c r="C83">
        <v>8</v>
      </c>
      <c r="D83">
        <v>30</v>
      </c>
      <c r="E83" s="1">
        <v>0.42229166666666668</v>
      </c>
      <c r="F83" t="str">
        <f t="shared" si="5"/>
        <v>férfi</v>
      </c>
      <c r="G83">
        <f t="shared" si="6"/>
        <v>40</v>
      </c>
      <c r="H83">
        <f t="shared" si="7"/>
        <v>18</v>
      </c>
    </row>
    <row r="84" spans="1:8" x14ac:dyDescent="0.25">
      <c r="A84" t="s">
        <v>68</v>
      </c>
      <c r="B84">
        <v>30</v>
      </c>
      <c r="C84">
        <v>7</v>
      </c>
      <c r="D84">
        <v>2</v>
      </c>
      <c r="E84" s="1">
        <v>0.4218055555555556</v>
      </c>
      <c r="F84" t="str">
        <f t="shared" si="5"/>
        <v>férfi</v>
      </c>
      <c r="G84">
        <f t="shared" si="6"/>
        <v>39</v>
      </c>
      <c r="H84">
        <f t="shared" si="7"/>
        <v>17</v>
      </c>
    </row>
    <row r="85" spans="1:8" x14ac:dyDescent="0.25">
      <c r="A85" t="s">
        <v>40</v>
      </c>
      <c r="B85">
        <v>4</v>
      </c>
      <c r="C85">
        <v>13</v>
      </c>
      <c r="D85">
        <v>8</v>
      </c>
      <c r="E85" s="1">
        <v>0.41486111111111112</v>
      </c>
      <c r="F85" t="str">
        <f t="shared" si="5"/>
        <v>férfi</v>
      </c>
      <c r="G85">
        <f t="shared" si="6"/>
        <v>25</v>
      </c>
      <c r="H85">
        <f t="shared" si="7"/>
        <v>7</v>
      </c>
    </row>
    <row r="86" spans="1:8" x14ac:dyDescent="0.25">
      <c r="A86" t="s">
        <v>120</v>
      </c>
      <c r="B86">
        <v>4</v>
      </c>
      <c r="C86">
        <v>26</v>
      </c>
      <c r="D86">
        <v>9</v>
      </c>
      <c r="E86" s="1">
        <v>0.42361111111111116</v>
      </c>
      <c r="F86" t="str">
        <f t="shared" si="5"/>
        <v>nő</v>
      </c>
      <c r="G86">
        <f t="shared" si="6"/>
        <v>39</v>
      </c>
      <c r="H86">
        <f t="shared" si="7"/>
        <v>20</v>
      </c>
    </row>
    <row r="87" spans="1:8" x14ac:dyDescent="0.25">
      <c r="A87" t="s">
        <v>128</v>
      </c>
      <c r="B87">
        <v>11</v>
      </c>
      <c r="C87">
        <v>17</v>
      </c>
      <c r="D87">
        <v>22</v>
      </c>
      <c r="E87" s="1">
        <v>0.43055555555555558</v>
      </c>
      <c r="F87" t="str">
        <f t="shared" si="5"/>
        <v>férfi</v>
      </c>
      <c r="G87">
        <f t="shared" si="6"/>
        <v>50</v>
      </c>
      <c r="H87">
        <f t="shared" si="7"/>
        <v>30</v>
      </c>
    </row>
    <row r="88" spans="1:8" x14ac:dyDescent="0.25">
      <c r="A88" t="s">
        <v>55</v>
      </c>
      <c r="B88">
        <v>17</v>
      </c>
      <c r="C88">
        <v>19</v>
      </c>
      <c r="D88">
        <v>29</v>
      </c>
      <c r="E88" s="1">
        <v>0.43392361111111111</v>
      </c>
      <c r="F88" t="str">
        <f t="shared" si="5"/>
        <v>férfi</v>
      </c>
      <c r="G88">
        <f t="shared" si="6"/>
        <v>65</v>
      </c>
      <c r="H88">
        <f t="shared" si="7"/>
        <v>34</v>
      </c>
    </row>
    <row r="89" spans="1:8" x14ac:dyDescent="0.25">
      <c r="A89" t="s">
        <v>23</v>
      </c>
      <c r="B89">
        <v>1</v>
      </c>
      <c r="C89">
        <v>2</v>
      </c>
      <c r="D89">
        <v>21</v>
      </c>
      <c r="E89" s="1">
        <v>0.41388888888888892</v>
      </c>
      <c r="F89" t="str">
        <f t="shared" si="5"/>
        <v>férfi</v>
      </c>
      <c r="G89">
        <f t="shared" si="6"/>
        <v>24</v>
      </c>
      <c r="H89">
        <f t="shared" si="7"/>
        <v>6</v>
      </c>
    </row>
    <row r="90" spans="1:8" x14ac:dyDescent="0.25">
      <c r="A90" t="s">
        <v>34</v>
      </c>
      <c r="B90">
        <v>16</v>
      </c>
      <c r="C90">
        <v>8</v>
      </c>
      <c r="D90">
        <v>2</v>
      </c>
      <c r="E90" s="1">
        <v>0.41513888888888895</v>
      </c>
      <c r="F90" t="str">
        <f t="shared" si="5"/>
        <v>nő</v>
      </c>
      <c r="G90">
        <f t="shared" si="6"/>
        <v>26</v>
      </c>
      <c r="H90">
        <f t="shared" si="7"/>
        <v>7</v>
      </c>
    </row>
    <row r="91" spans="1:8" x14ac:dyDescent="0.25">
      <c r="A91" t="s">
        <v>69</v>
      </c>
      <c r="B91">
        <v>23</v>
      </c>
      <c r="C91">
        <v>7</v>
      </c>
      <c r="D91">
        <v>26</v>
      </c>
      <c r="E91" s="1">
        <v>0.43183333333333335</v>
      </c>
      <c r="F91" t="str">
        <f t="shared" si="5"/>
        <v>férfi</v>
      </c>
      <c r="G91">
        <f t="shared" si="6"/>
        <v>56</v>
      </c>
      <c r="H91">
        <f t="shared" si="7"/>
        <v>31</v>
      </c>
    </row>
    <row r="92" spans="1:8" x14ac:dyDescent="0.25">
      <c r="A92" t="s">
        <v>123</v>
      </c>
      <c r="B92">
        <v>12</v>
      </c>
      <c r="C92">
        <v>10</v>
      </c>
      <c r="D92">
        <v>28</v>
      </c>
      <c r="E92" s="1">
        <v>0.42891666666666667</v>
      </c>
      <c r="F92" t="str">
        <f t="shared" si="5"/>
        <v>férfi</v>
      </c>
      <c r="G92">
        <f t="shared" si="6"/>
        <v>50</v>
      </c>
      <c r="H92">
        <f t="shared" si="7"/>
        <v>27</v>
      </c>
    </row>
    <row r="93" spans="1:8" x14ac:dyDescent="0.25">
      <c r="A93" t="s">
        <v>16</v>
      </c>
      <c r="B93">
        <v>9</v>
      </c>
      <c r="C93">
        <v>9</v>
      </c>
      <c r="D93">
        <v>15</v>
      </c>
      <c r="E93" s="1">
        <v>0.41812500000000002</v>
      </c>
      <c r="F93" t="str">
        <f t="shared" si="5"/>
        <v>férfi</v>
      </c>
      <c r="G93">
        <f t="shared" si="6"/>
        <v>33</v>
      </c>
      <c r="H93">
        <f t="shared" si="7"/>
        <v>12</v>
      </c>
    </row>
    <row r="94" spans="1:8" x14ac:dyDescent="0.25">
      <c r="A94" t="s">
        <v>64</v>
      </c>
      <c r="B94">
        <v>0</v>
      </c>
      <c r="C94">
        <v>28</v>
      </c>
      <c r="D94">
        <v>23</v>
      </c>
      <c r="E94" s="1">
        <v>0.42930555555555555</v>
      </c>
      <c r="F94" t="str">
        <f t="shared" si="5"/>
        <v>nő</v>
      </c>
      <c r="G94">
        <f t="shared" si="6"/>
        <v>51</v>
      </c>
      <c r="H94">
        <f t="shared" si="7"/>
        <v>28</v>
      </c>
    </row>
    <row r="95" spans="1:8" x14ac:dyDescent="0.25">
      <c r="A95" t="s">
        <v>82</v>
      </c>
      <c r="B95">
        <v>5</v>
      </c>
      <c r="C95">
        <v>7</v>
      </c>
      <c r="D95">
        <v>0</v>
      </c>
      <c r="E95" s="1">
        <v>0.41250000000000003</v>
      </c>
      <c r="F95" t="str">
        <f t="shared" si="5"/>
        <v>nő</v>
      </c>
      <c r="G95">
        <f t="shared" si="6"/>
        <v>12</v>
      </c>
      <c r="H95">
        <f t="shared" si="7"/>
        <v>4</v>
      </c>
    </row>
    <row r="96" spans="1:8" x14ac:dyDescent="0.25">
      <c r="A96" t="s">
        <v>113</v>
      </c>
      <c r="B96">
        <v>10</v>
      </c>
      <c r="C96">
        <v>5</v>
      </c>
      <c r="D96">
        <v>5</v>
      </c>
      <c r="E96" s="1">
        <v>0.41250000000000003</v>
      </c>
      <c r="F96" t="str">
        <f t="shared" si="5"/>
        <v>férfi</v>
      </c>
      <c r="G96">
        <f t="shared" si="6"/>
        <v>20</v>
      </c>
      <c r="H96">
        <f t="shared" si="7"/>
        <v>4</v>
      </c>
    </row>
    <row r="97" spans="1:8" x14ac:dyDescent="0.25">
      <c r="A97" t="s">
        <v>50</v>
      </c>
      <c r="B97">
        <v>18</v>
      </c>
      <c r="C97">
        <v>14</v>
      </c>
      <c r="D97">
        <v>30</v>
      </c>
      <c r="E97" s="1">
        <v>0.43324305555555559</v>
      </c>
      <c r="F97" t="str">
        <f t="shared" si="5"/>
        <v>férfi</v>
      </c>
      <c r="G97">
        <f t="shared" si="6"/>
        <v>62</v>
      </c>
      <c r="H97">
        <f t="shared" si="7"/>
        <v>33</v>
      </c>
    </row>
    <row r="98" spans="1:8" x14ac:dyDescent="0.25">
      <c r="A98" t="s">
        <v>101</v>
      </c>
      <c r="B98">
        <v>13</v>
      </c>
      <c r="C98">
        <v>9</v>
      </c>
      <c r="D98">
        <v>10</v>
      </c>
      <c r="E98" s="1">
        <v>0.41805555555555557</v>
      </c>
      <c r="F98" t="str">
        <f t="shared" ref="F98:F129" si="8">VLOOKUP(A98,adatok,6,FALSE)</f>
        <v>férfi</v>
      </c>
      <c r="G98">
        <f t="shared" ref="G98:G129" si="9">pontok</f>
        <v>32</v>
      </c>
      <c r="H98">
        <f t="shared" si="7"/>
        <v>12</v>
      </c>
    </row>
    <row r="99" spans="1:8" x14ac:dyDescent="0.25">
      <c r="A99" t="s">
        <v>142</v>
      </c>
      <c r="B99">
        <v>10</v>
      </c>
      <c r="C99">
        <v>28</v>
      </c>
      <c r="D99">
        <v>0</v>
      </c>
      <c r="E99" s="1">
        <v>0.42083333333333339</v>
      </c>
      <c r="F99" t="str">
        <f t="shared" si="8"/>
        <v>férfi</v>
      </c>
      <c r="G99">
        <f t="shared" si="9"/>
        <v>38</v>
      </c>
      <c r="H99">
        <f t="shared" si="7"/>
        <v>16</v>
      </c>
    </row>
    <row r="100" spans="1:8" x14ac:dyDescent="0.25">
      <c r="A100" t="s">
        <v>77</v>
      </c>
      <c r="B100" t="s">
        <v>477</v>
      </c>
      <c r="C100" t="s">
        <v>477</v>
      </c>
      <c r="D100" t="s">
        <v>477</v>
      </c>
      <c r="E100" s="1">
        <v>0.40988194444444448</v>
      </c>
      <c r="F100" t="str">
        <f t="shared" si="8"/>
        <v>nő</v>
      </c>
      <c r="G100">
        <f t="shared" si="9"/>
        <v>0</v>
      </c>
      <c r="H100">
        <f t="shared" si="7"/>
        <v>0</v>
      </c>
    </row>
    <row r="101" spans="1:8" x14ac:dyDescent="0.25">
      <c r="A101" t="s">
        <v>134</v>
      </c>
      <c r="B101">
        <v>4</v>
      </c>
      <c r="C101">
        <v>9</v>
      </c>
      <c r="D101">
        <v>26</v>
      </c>
      <c r="E101" s="1">
        <v>0.4218055555555556</v>
      </c>
      <c r="F101" t="str">
        <f t="shared" si="8"/>
        <v>nő</v>
      </c>
      <c r="G101">
        <f t="shared" si="9"/>
        <v>39</v>
      </c>
      <c r="H101">
        <f t="shared" si="7"/>
        <v>17</v>
      </c>
    </row>
    <row r="102" spans="1:8" x14ac:dyDescent="0.25">
      <c r="A102" t="s">
        <v>109</v>
      </c>
      <c r="B102">
        <v>20</v>
      </c>
      <c r="C102">
        <v>18</v>
      </c>
      <c r="D102" t="s">
        <v>477</v>
      </c>
      <c r="E102" s="1">
        <v>0.42027083333333337</v>
      </c>
      <c r="F102" t="str">
        <f t="shared" si="8"/>
        <v>nő</v>
      </c>
      <c r="G102">
        <f t="shared" si="9"/>
        <v>38</v>
      </c>
      <c r="H102">
        <f t="shared" si="7"/>
        <v>15</v>
      </c>
    </row>
    <row r="103" spans="1:8" x14ac:dyDescent="0.25">
      <c r="A103" t="s">
        <v>67</v>
      </c>
      <c r="B103">
        <v>30</v>
      </c>
      <c r="C103">
        <v>17</v>
      </c>
      <c r="D103" t="s">
        <v>477</v>
      </c>
      <c r="E103" s="1">
        <v>0.42743055555555559</v>
      </c>
      <c r="F103" t="str">
        <f t="shared" si="8"/>
        <v>nő</v>
      </c>
      <c r="G103">
        <f t="shared" si="9"/>
        <v>47</v>
      </c>
      <c r="H103">
        <f t="shared" si="7"/>
        <v>25</v>
      </c>
    </row>
    <row r="104" spans="1:8" x14ac:dyDescent="0.25">
      <c r="A104" t="s">
        <v>66</v>
      </c>
      <c r="B104">
        <v>4</v>
      </c>
      <c r="C104">
        <v>13</v>
      </c>
      <c r="D104">
        <v>16</v>
      </c>
      <c r="E104" s="1">
        <v>0.41819444444444448</v>
      </c>
      <c r="F104" t="str">
        <f t="shared" si="8"/>
        <v>férfi</v>
      </c>
      <c r="G104">
        <f t="shared" si="9"/>
        <v>33</v>
      </c>
      <c r="H104">
        <f t="shared" si="7"/>
        <v>12</v>
      </c>
    </row>
    <row r="105" spans="1:8" x14ac:dyDescent="0.25">
      <c r="A105" t="s">
        <v>48</v>
      </c>
      <c r="B105">
        <v>30</v>
      </c>
      <c r="C105">
        <v>2</v>
      </c>
      <c r="D105">
        <v>4</v>
      </c>
      <c r="E105" s="1">
        <v>0.41945833333333338</v>
      </c>
      <c r="F105" t="str">
        <f t="shared" si="8"/>
        <v>férfi</v>
      </c>
      <c r="G105">
        <f t="shared" si="9"/>
        <v>36</v>
      </c>
      <c r="H105">
        <f t="shared" si="7"/>
        <v>14</v>
      </c>
    </row>
    <row r="106" spans="1:8" x14ac:dyDescent="0.25">
      <c r="A106" t="s">
        <v>149</v>
      </c>
      <c r="B106">
        <v>26</v>
      </c>
      <c r="C106">
        <v>1</v>
      </c>
      <c r="D106">
        <v>17</v>
      </c>
      <c r="E106" s="1">
        <v>0.42527777777777781</v>
      </c>
      <c r="F106" t="str">
        <f t="shared" si="8"/>
        <v>nő</v>
      </c>
      <c r="G106">
        <f t="shared" si="9"/>
        <v>44</v>
      </c>
      <c r="H106">
        <f t="shared" si="7"/>
        <v>22</v>
      </c>
    </row>
    <row r="107" spans="1:8" x14ac:dyDescent="0.25">
      <c r="A107" t="s">
        <v>19</v>
      </c>
      <c r="B107">
        <v>8</v>
      </c>
      <c r="C107" t="s">
        <v>477</v>
      </c>
      <c r="D107">
        <v>16</v>
      </c>
      <c r="E107" s="1">
        <v>0.41380555555555559</v>
      </c>
      <c r="F107" t="str">
        <f t="shared" si="8"/>
        <v>férfi</v>
      </c>
      <c r="G107">
        <f t="shared" si="9"/>
        <v>24</v>
      </c>
      <c r="H107">
        <f t="shared" si="7"/>
        <v>5</v>
      </c>
    </row>
    <row r="108" spans="1:8" x14ac:dyDescent="0.25">
      <c r="A108" t="s">
        <v>63</v>
      </c>
      <c r="B108">
        <v>7</v>
      </c>
      <c r="C108" t="s">
        <v>477</v>
      </c>
      <c r="D108">
        <v>11</v>
      </c>
      <c r="E108" s="1">
        <v>0.4119444444444445</v>
      </c>
      <c r="F108" t="str">
        <f t="shared" si="8"/>
        <v>férfi</v>
      </c>
      <c r="G108">
        <f t="shared" si="9"/>
        <v>18</v>
      </c>
      <c r="H108">
        <f t="shared" si="7"/>
        <v>3</v>
      </c>
    </row>
    <row r="109" spans="1:8" x14ac:dyDescent="0.25">
      <c r="A109" t="s">
        <v>105</v>
      </c>
      <c r="B109">
        <v>2</v>
      </c>
      <c r="C109">
        <v>8</v>
      </c>
      <c r="D109">
        <v>3</v>
      </c>
      <c r="E109" s="1">
        <v>0.41152777777777783</v>
      </c>
      <c r="F109" t="str">
        <f t="shared" si="8"/>
        <v>nő</v>
      </c>
      <c r="G109">
        <f t="shared" si="9"/>
        <v>13</v>
      </c>
      <c r="H109">
        <f t="shared" si="7"/>
        <v>2</v>
      </c>
    </row>
    <row r="110" spans="1:8" x14ac:dyDescent="0.25">
      <c r="A110" t="s">
        <v>126</v>
      </c>
      <c r="B110">
        <v>22</v>
      </c>
      <c r="C110">
        <v>16</v>
      </c>
      <c r="D110">
        <v>15</v>
      </c>
      <c r="E110" s="1">
        <v>0.4301388888888889</v>
      </c>
      <c r="F110" t="str">
        <f t="shared" si="8"/>
        <v>nő</v>
      </c>
      <c r="G110">
        <f t="shared" si="9"/>
        <v>53</v>
      </c>
      <c r="H110">
        <f t="shared" si="7"/>
        <v>29</v>
      </c>
    </row>
    <row r="111" spans="1:8" x14ac:dyDescent="0.25">
      <c r="A111" t="s">
        <v>89</v>
      </c>
      <c r="B111">
        <v>11</v>
      </c>
      <c r="C111">
        <v>22</v>
      </c>
      <c r="D111">
        <v>5</v>
      </c>
      <c r="E111" s="1">
        <v>0.41944444444444451</v>
      </c>
      <c r="F111" t="str">
        <f t="shared" si="8"/>
        <v>nő</v>
      </c>
      <c r="G111">
        <f t="shared" si="9"/>
        <v>38</v>
      </c>
      <c r="H111">
        <f t="shared" si="7"/>
        <v>14</v>
      </c>
    </row>
    <row r="112" spans="1:8" x14ac:dyDescent="0.25">
      <c r="A112" t="s">
        <v>79</v>
      </c>
      <c r="B112" t="s">
        <v>477</v>
      </c>
      <c r="C112">
        <v>2</v>
      </c>
      <c r="D112">
        <v>19</v>
      </c>
      <c r="E112" s="1">
        <v>0.41259722222222228</v>
      </c>
      <c r="F112" t="str">
        <f t="shared" si="8"/>
        <v>nő</v>
      </c>
      <c r="G112">
        <f t="shared" si="9"/>
        <v>21</v>
      </c>
      <c r="H112">
        <f t="shared" si="7"/>
        <v>4</v>
      </c>
    </row>
    <row r="113" spans="1:8" x14ac:dyDescent="0.25">
      <c r="A113" t="s">
        <v>117</v>
      </c>
      <c r="B113">
        <v>22</v>
      </c>
      <c r="C113">
        <v>18</v>
      </c>
      <c r="D113">
        <v>7</v>
      </c>
      <c r="E113" s="1">
        <v>0.4291666666666667</v>
      </c>
      <c r="F113" t="str">
        <f t="shared" si="8"/>
        <v>férfi</v>
      </c>
      <c r="G113">
        <f t="shared" si="9"/>
        <v>47</v>
      </c>
      <c r="H113">
        <f t="shared" si="7"/>
        <v>28</v>
      </c>
    </row>
    <row r="114" spans="1:8" x14ac:dyDescent="0.25">
      <c r="A114" t="s">
        <v>59</v>
      </c>
      <c r="B114">
        <v>19</v>
      </c>
      <c r="C114">
        <v>5</v>
      </c>
      <c r="D114">
        <v>24</v>
      </c>
      <c r="E114" s="1">
        <v>0.42847222222222225</v>
      </c>
      <c r="F114" t="str">
        <f t="shared" si="8"/>
        <v>férfi</v>
      </c>
      <c r="G114">
        <f t="shared" si="9"/>
        <v>48</v>
      </c>
      <c r="H114">
        <f t="shared" si="7"/>
        <v>27</v>
      </c>
    </row>
    <row r="115" spans="1:8" x14ac:dyDescent="0.25">
      <c r="A115" t="s">
        <v>46</v>
      </c>
      <c r="B115">
        <v>13</v>
      </c>
      <c r="C115">
        <v>5</v>
      </c>
      <c r="D115">
        <v>22</v>
      </c>
      <c r="E115" s="1">
        <v>0.42291666666666672</v>
      </c>
      <c r="F115" t="str">
        <f t="shared" si="8"/>
        <v>nő</v>
      </c>
      <c r="G115">
        <f t="shared" si="9"/>
        <v>40</v>
      </c>
      <c r="H115">
        <f t="shared" si="7"/>
        <v>19</v>
      </c>
    </row>
    <row r="116" spans="1:8" x14ac:dyDescent="0.25">
      <c r="A116" t="s">
        <v>42</v>
      </c>
      <c r="B116">
        <v>26</v>
      </c>
      <c r="C116">
        <v>6</v>
      </c>
      <c r="D116">
        <v>10</v>
      </c>
      <c r="E116" s="1">
        <v>0.42359722222222224</v>
      </c>
      <c r="F116" t="str">
        <f t="shared" si="8"/>
        <v>nő</v>
      </c>
      <c r="G116">
        <f t="shared" si="9"/>
        <v>42</v>
      </c>
      <c r="H116">
        <f t="shared" si="7"/>
        <v>19</v>
      </c>
    </row>
    <row r="117" spans="1:8" x14ac:dyDescent="0.25">
      <c r="A117" t="s">
        <v>104</v>
      </c>
      <c r="B117">
        <v>8</v>
      </c>
      <c r="C117">
        <v>6</v>
      </c>
      <c r="D117">
        <v>9</v>
      </c>
      <c r="E117" s="1">
        <v>0.41388888888888892</v>
      </c>
      <c r="F117" t="str">
        <f t="shared" si="8"/>
        <v>nő</v>
      </c>
      <c r="G117">
        <f t="shared" si="9"/>
        <v>23</v>
      </c>
      <c r="H117">
        <f t="shared" si="7"/>
        <v>6</v>
      </c>
    </row>
    <row r="118" spans="1:8" x14ac:dyDescent="0.25">
      <c r="A118" t="s">
        <v>30</v>
      </c>
      <c r="B118">
        <v>3</v>
      </c>
      <c r="C118">
        <v>10</v>
      </c>
      <c r="D118">
        <v>30</v>
      </c>
      <c r="E118" s="1">
        <v>0.42439583333333336</v>
      </c>
      <c r="F118" t="str">
        <f t="shared" si="8"/>
        <v>nő</v>
      </c>
      <c r="G118">
        <f t="shared" si="9"/>
        <v>43</v>
      </c>
      <c r="H118">
        <f t="shared" si="7"/>
        <v>21</v>
      </c>
    </row>
    <row r="119" spans="1:8" x14ac:dyDescent="0.25">
      <c r="A119" t="s">
        <v>94</v>
      </c>
      <c r="B119">
        <v>4</v>
      </c>
      <c r="C119" t="s">
        <v>477</v>
      </c>
      <c r="D119">
        <v>21</v>
      </c>
      <c r="E119" s="1">
        <v>0.41472222222222227</v>
      </c>
      <c r="F119" t="str">
        <f t="shared" si="8"/>
        <v>nő</v>
      </c>
      <c r="G119">
        <f t="shared" si="9"/>
        <v>25</v>
      </c>
      <c r="H119">
        <f t="shared" si="7"/>
        <v>7</v>
      </c>
    </row>
    <row r="120" spans="1:8" x14ac:dyDescent="0.25">
      <c r="A120" t="s">
        <v>38</v>
      </c>
      <c r="B120">
        <v>22</v>
      </c>
      <c r="C120">
        <v>28</v>
      </c>
      <c r="D120">
        <v>15</v>
      </c>
      <c r="E120" s="1">
        <v>0.43392361111111111</v>
      </c>
      <c r="F120" t="str">
        <f t="shared" si="8"/>
        <v>nő</v>
      </c>
      <c r="G120">
        <f t="shared" si="9"/>
        <v>65</v>
      </c>
      <c r="H120">
        <f t="shared" si="7"/>
        <v>34</v>
      </c>
    </row>
    <row r="121" spans="1:8" x14ac:dyDescent="0.25">
      <c r="A121" t="s">
        <v>75</v>
      </c>
      <c r="B121">
        <v>2</v>
      </c>
      <c r="C121">
        <v>9</v>
      </c>
      <c r="D121">
        <v>8</v>
      </c>
      <c r="E121" s="1">
        <v>0.41215277777777781</v>
      </c>
      <c r="F121" t="str">
        <f t="shared" si="8"/>
        <v>nő</v>
      </c>
      <c r="G121">
        <f t="shared" si="9"/>
        <v>19</v>
      </c>
      <c r="H121">
        <f t="shared" si="7"/>
        <v>3</v>
      </c>
    </row>
    <row r="122" spans="1:8" x14ac:dyDescent="0.25">
      <c r="A122" t="s">
        <v>95</v>
      </c>
      <c r="B122">
        <v>10</v>
      </c>
      <c r="C122">
        <v>14</v>
      </c>
      <c r="D122">
        <v>20</v>
      </c>
      <c r="E122" s="1">
        <v>0.4243055555555556</v>
      </c>
      <c r="F122" t="str">
        <f t="shared" si="8"/>
        <v>férfi</v>
      </c>
      <c r="G122">
        <f t="shared" si="9"/>
        <v>44</v>
      </c>
      <c r="H122">
        <f t="shared" si="7"/>
        <v>21</v>
      </c>
    </row>
    <row r="123" spans="1:8" x14ac:dyDescent="0.25">
      <c r="A123" t="s">
        <v>86</v>
      </c>
      <c r="B123">
        <v>29</v>
      </c>
      <c r="C123">
        <v>14</v>
      </c>
      <c r="D123">
        <v>1</v>
      </c>
      <c r="E123" s="1">
        <v>0.42527777777777781</v>
      </c>
      <c r="F123" t="str">
        <f t="shared" si="8"/>
        <v>nő</v>
      </c>
      <c r="G123">
        <f t="shared" si="9"/>
        <v>44</v>
      </c>
      <c r="H123">
        <f t="shared" si="7"/>
        <v>22</v>
      </c>
    </row>
    <row r="124" spans="1:8" x14ac:dyDescent="0.25">
      <c r="A124" t="s">
        <v>131</v>
      </c>
      <c r="B124">
        <v>3</v>
      </c>
      <c r="C124">
        <v>11</v>
      </c>
      <c r="D124">
        <v>28</v>
      </c>
      <c r="E124" s="1">
        <v>0.42359722222222224</v>
      </c>
      <c r="F124" t="str">
        <f t="shared" si="8"/>
        <v>nő</v>
      </c>
      <c r="G124">
        <f t="shared" si="9"/>
        <v>42</v>
      </c>
      <c r="H124">
        <f t="shared" si="7"/>
        <v>19</v>
      </c>
    </row>
    <row r="125" spans="1:8" x14ac:dyDescent="0.25">
      <c r="A125" t="s">
        <v>110</v>
      </c>
      <c r="B125">
        <v>21</v>
      </c>
      <c r="C125">
        <v>23</v>
      </c>
      <c r="D125" t="s">
        <v>477</v>
      </c>
      <c r="E125" s="1">
        <v>0.42555555555555558</v>
      </c>
      <c r="F125" t="str">
        <f t="shared" si="8"/>
        <v>nő</v>
      </c>
      <c r="G125">
        <f t="shared" si="9"/>
        <v>44</v>
      </c>
      <c r="H125">
        <f t="shared" si="7"/>
        <v>22</v>
      </c>
    </row>
    <row r="126" spans="1:8" x14ac:dyDescent="0.25">
      <c r="A126" t="s">
        <v>45</v>
      </c>
      <c r="B126">
        <v>29</v>
      </c>
      <c r="C126">
        <v>13</v>
      </c>
      <c r="D126">
        <v>26</v>
      </c>
      <c r="E126" s="1">
        <v>0.43459027777777781</v>
      </c>
      <c r="F126" t="str">
        <f t="shared" si="8"/>
        <v>férfi</v>
      </c>
      <c r="G126">
        <f t="shared" si="9"/>
        <v>68</v>
      </c>
      <c r="H126">
        <f t="shared" si="7"/>
        <v>35</v>
      </c>
    </row>
    <row r="127" spans="1:8" x14ac:dyDescent="0.25">
      <c r="A127" t="s">
        <v>15</v>
      </c>
      <c r="B127">
        <v>6</v>
      </c>
      <c r="C127">
        <v>21</v>
      </c>
      <c r="D127">
        <v>19</v>
      </c>
      <c r="E127" s="1">
        <v>0.42621527777777779</v>
      </c>
      <c r="F127" t="str">
        <f t="shared" si="8"/>
        <v>nő</v>
      </c>
      <c r="G127">
        <f t="shared" si="9"/>
        <v>46</v>
      </c>
      <c r="H127">
        <f t="shared" si="7"/>
        <v>23</v>
      </c>
    </row>
    <row r="128" spans="1:8" x14ac:dyDescent="0.25">
      <c r="A128" t="s">
        <v>138</v>
      </c>
      <c r="B128">
        <v>27</v>
      </c>
      <c r="C128">
        <v>1</v>
      </c>
      <c r="D128">
        <v>3</v>
      </c>
      <c r="E128" s="1">
        <v>0.41695138888888894</v>
      </c>
      <c r="F128" t="str">
        <f t="shared" si="8"/>
        <v>férfi</v>
      </c>
      <c r="G128">
        <f t="shared" si="9"/>
        <v>31</v>
      </c>
      <c r="H128">
        <f t="shared" si="7"/>
        <v>10</v>
      </c>
    </row>
    <row r="129" spans="1:8" x14ac:dyDescent="0.25">
      <c r="A129" t="s">
        <v>133</v>
      </c>
      <c r="B129">
        <v>20</v>
      </c>
      <c r="C129">
        <v>21</v>
      </c>
      <c r="D129">
        <v>22</v>
      </c>
      <c r="E129" s="1">
        <v>0.43361111111111111</v>
      </c>
      <c r="F129" t="str">
        <f t="shared" si="8"/>
        <v>férfi</v>
      </c>
      <c r="G129">
        <f t="shared" si="9"/>
        <v>63</v>
      </c>
      <c r="H129">
        <f t="shared" si="7"/>
        <v>34</v>
      </c>
    </row>
    <row r="130" spans="1:8" x14ac:dyDescent="0.25">
      <c r="A130" t="s">
        <v>115</v>
      </c>
      <c r="B130">
        <v>15</v>
      </c>
      <c r="C130">
        <v>7</v>
      </c>
      <c r="D130">
        <v>1</v>
      </c>
      <c r="E130" s="1">
        <v>0.41359722222222228</v>
      </c>
      <c r="F130" t="str">
        <f t="shared" ref="F130:F151" si="10">VLOOKUP(A130,adatok,6,FALSE)</f>
        <v>nő</v>
      </c>
      <c r="G130">
        <f t="shared" ref="G130:G151" si="11">pontok</f>
        <v>23</v>
      </c>
      <c r="H130">
        <f t="shared" si="7"/>
        <v>5</v>
      </c>
    </row>
    <row r="131" spans="1:8" x14ac:dyDescent="0.25">
      <c r="A131" t="s">
        <v>22</v>
      </c>
      <c r="B131">
        <v>17</v>
      </c>
      <c r="C131">
        <v>5</v>
      </c>
      <c r="D131">
        <v>30</v>
      </c>
      <c r="E131" s="1">
        <v>0.42953472222222222</v>
      </c>
      <c r="F131" t="str">
        <f t="shared" si="10"/>
        <v>férfi</v>
      </c>
      <c r="G131">
        <f t="shared" si="11"/>
        <v>52</v>
      </c>
      <c r="H131">
        <f t="shared" ref="H131:H151" si="12">MINUTE(E131-Vizsga_kezdete)</f>
        <v>28</v>
      </c>
    </row>
    <row r="132" spans="1:8" x14ac:dyDescent="0.25">
      <c r="A132" t="s">
        <v>97</v>
      </c>
      <c r="B132">
        <v>7</v>
      </c>
      <c r="C132">
        <v>17</v>
      </c>
      <c r="D132">
        <v>2</v>
      </c>
      <c r="E132" s="1">
        <v>0.4152777777777778</v>
      </c>
      <c r="F132" t="str">
        <f t="shared" si="10"/>
        <v>nő</v>
      </c>
      <c r="G132">
        <f t="shared" si="11"/>
        <v>26</v>
      </c>
      <c r="H132">
        <f t="shared" si="12"/>
        <v>8</v>
      </c>
    </row>
    <row r="133" spans="1:8" x14ac:dyDescent="0.25">
      <c r="A133" t="s">
        <v>132</v>
      </c>
      <c r="B133">
        <v>15</v>
      </c>
      <c r="C133">
        <v>28</v>
      </c>
      <c r="D133" t="s">
        <v>477</v>
      </c>
      <c r="E133" s="1">
        <v>0.4268055555555556</v>
      </c>
      <c r="F133" t="str">
        <f t="shared" si="10"/>
        <v>nő</v>
      </c>
      <c r="G133">
        <f t="shared" si="11"/>
        <v>43</v>
      </c>
      <c r="H133">
        <f t="shared" si="12"/>
        <v>24</v>
      </c>
    </row>
    <row r="134" spans="1:8" x14ac:dyDescent="0.25">
      <c r="A134" t="s">
        <v>70</v>
      </c>
      <c r="B134">
        <v>24</v>
      </c>
      <c r="C134">
        <v>21</v>
      </c>
      <c r="D134">
        <v>30</v>
      </c>
      <c r="E134" s="1">
        <v>0.4355</v>
      </c>
      <c r="F134" t="str">
        <f t="shared" si="10"/>
        <v>férfi</v>
      </c>
      <c r="G134">
        <f t="shared" si="11"/>
        <v>75</v>
      </c>
      <c r="H134">
        <f t="shared" si="12"/>
        <v>37</v>
      </c>
    </row>
    <row r="135" spans="1:8" x14ac:dyDescent="0.25">
      <c r="A135" t="s">
        <v>26</v>
      </c>
      <c r="B135">
        <v>10</v>
      </c>
      <c r="C135">
        <v>21</v>
      </c>
      <c r="D135">
        <v>25</v>
      </c>
      <c r="E135" s="1">
        <v>0.43183333333333335</v>
      </c>
      <c r="F135" t="str">
        <f t="shared" si="10"/>
        <v>férfi</v>
      </c>
      <c r="G135">
        <f t="shared" si="11"/>
        <v>56</v>
      </c>
      <c r="H135">
        <f t="shared" si="12"/>
        <v>31</v>
      </c>
    </row>
    <row r="136" spans="1:8" x14ac:dyDescent="0.25">
      <c r="A136" t="s">
        <v>14</v>
      </c>
      <c r="B136">
        <v>11</v>
      </c>
      <c r="C136">
        <v>28</v>
      </c>
      <c r="D136">
        <v>29</v>
      </c>
      <c r="E136" s="1">
        <v>0.43459027777777781</v>
      </c>
      <c r="F136" t="str">
        <f t="shared" si="10"/>
        <v>nő</v>
      </c>
      <c r="G136">
        <f t="shared" si="11"/>
        <v>68</v>
      </c>
      <c r="H136">
        <f t="shared" si="12"/>
        <v>35</v>
      </c>
    </row>
    <row r="137" spans="1:8" x14ac:dyDescent="0.25">
      <c r="A137" t="s">
        <v>135</v>
      </c>
      <c r="B137">
        <v>17</v>
      </c>
      <c r="C137">
        <v>0</v>
      </c>
      <c r="D137">
        <v>13</v>
      </c>
      <c r="E137" s="1">
        <v>0.41666666666666669</v>
      </c>
      <c r="F137" t="str">
        <f t="shared" si="10"/>
        <v>nő</v>
      </c>
      <c r="G137">
        <f t="shared" si="11"/>
        <v>30</v>
      </c>
      <c r="H137">
        <f t="shared" si="12"/>
        <v>10</v>
      </c>
    </row>
    <row r="138" spans="1:8" x14ac:dyDescent="0.25">
      <c r="A138" t="s">
        <v>114</v>
      </c>
      <c r="B138">
        <v>13</v>
      </c>
      <c r="C138">
        <v>17</v>
      </c>
      <c r="D138">
        <v>19</v>
      </c>
      <c r="E138" s="1">
        <v>0.43055555555555558</v>
      </c>
      <c r="F138" t="str">
        <f t="shared" si="10"/>
        <v>férfi</v>
      </c>
      <c r="G138">
        <f t="shared" si="11"/>
        <v>49</v>
      </c>
      <c r="H138">
        <f t="shared" si="12"/>
        <v>30</v>
      </c>
    </row>
    <row r="139" spans="1:8" x14ac:dyDescent="0.25">
      <c r="A139" t="s">
        <v>36</v>
      </c>
      <c r="B139">
        <v>17</v>
      </c>
      <c r="C139">
        <v>12</v>
      </c>
      <c r="D139">
        <v>19</v>
      </c>
      <c r="E139" s="1">
        <v>0.42796527777777782</v>
      </c>
      <c r="F139" t="str">
        <f t="shared" si="10"/>
        <v>nő</v>
      </c>
      <c r="G139">
        <f t="shared" si="11"/>
        <v>48</v>
      </c>
      <c r="H139">
        <f t="shared" si="12"/>
        <v>26</v>
      </c>
    </row>
    <row r="140" spans="1:8" x14ac:dyDescent="0.25">
      <c r="A140" t="s">
        <v>98</v>
      </c>
      <c r="B140">
        <v>25</v>
      </c>
      <c r="C140">
        <v>1</v>
      </c>
      <c r="D140">
        <v>23</v>
      </c>
      <c r="E140" s="1">
        <v>0.41944444444444451</v>
      </c>
      <c r="F140" t="str">
        <f t="shared" si="10"/>
        <v>nő</v>
      </c>
      <c r="G140">
        <f t="shared" si="11"/>
        <v>49</v>
      </c>
      <c r="H140">
        <f t="shared" si="12"/>
        <v>14</v>
      </c>
    </row>
    <row r="141" spans="1:8" x14ac:dyDescent="0.25">
      <c r="A141" t="s">
        <v>92</v>
      </c>
      <c r="B141">
        <v>22</v>
      </c>
      <c r="C141">
        <v>25</v>
      </c>
      <c r="D141">
        <v>25</v>
      </c>
      <c r="E141" s="1">
        <v>0.43484722222222222</v>
      </c>
      <c r="F141" t="str">
        <f t="shared" si="10"/>
        <v>nő</v>
      </c>
      <c r="G141">
        <f t="shared" si="11"/>
        <v>72</v>
      </c>
      <c r="H141">
        <f t="shared" si="12"/>
        <v>36</v>
      </c>
    </row>
    <row r="142" spans="1:8" x14ac:dyDescent="0.25">
      <c r="A142" t="s">
        <v>141</v>
      </c>
      <c r="B142">
        <v>9</v>
      </c>
      <c r="C142">
        <v>15</v>
      </c>
      <c r="D142">
        <v>23</v>
      </c>
      <c r="E142" s="1">
        <v>0.4275694444444445</v>
      </c>
      <c r="F142" t="str">
        <f t="shared" si="10"/>
        <v>nő</v>
      </c>
      <c r="G142">
        <f t="shared" si="11"/>
        <v>47</v>
      </c>
      <c r="H142">
        <f t="shared" si="12"/>
        <v>25</v>
      </c>
    </row>
    <row r="143" spans="1:8" x14ac:dyDescent="0.25">
      <c r="A143" t="s">
        <v>10</v>
      </c>
      <c r="B143" t="s">
        <v>477</v>
      </c>
      <c r="C143" t="s">
        <v>477</v>
      </c>
      <c r="D143" t="s">
        <v>477</v>
      </c>
      <c r="E143" s="1">
        <v>0.41007638888888892</v>
      </c>
      <c r="F143" t="str">
        <f t="shared" si="10"/>
        <v>nő</v>
      </c>
      <c r="G143">
        <f t="shared" si="11"/>
        <v>0</v>
      </c>
      <c r="H143">
        <f t="shared" si="12"/>
        <v>0</v>
      </c>
    </row>
    <row r="144" spans="1:8" x14ac:dyDescent="0.25">
      <c r="A144" t="s">
        <v>107</v>
      </c>
      <c r="B144">
        <v>28</v>
      </c>
      <c r="C144">
        <v>8</v>
      </c>
      <c r="D144" t="s">
        <v>477</v>
      </c>
      <c r="E144" s="1">
        <v>0.41945833333333338</v>
      </c>
      <c r="F144" t="str">
        <f t="shared" si="10"/>
        <v>nő</v>
      </c>
      <c r="G144">
        <f t="shared" si="11"/>
        <v>36</v>
      </c>
      <c r="H144">
        <f t="shared" si="12"/>
        <v>14</v>
      </c>
    </row>
    <row r="145" spans="1:8" x14ac:dyDescent="0.25">
      <c r="A145" t="s">
        <v>96</v>
      </c>
      <c r="B145">
        <v>25</v>
      </c>
      <c r="C145">
        <v>22</v>
      </c>
      <c r="D145" t="s">
        <v>477</v>
      </c>
      <c r="E145" s="1">
        <v>0.42777777777777781</v>
      </c>
      <c r="F145" t="str">
        <f t="shared" si="10"/>
        <v>nő</v>
      </c>
      <c r="G145">
        <f t="shared" si="11"/>
        <v>47</v>
      </c>
      <c r="H145">
        <f t="shared" si="12"/>
        <v>26</v>
      </c>
    </row>
    <row r="146" spans="1:8" x14ac:dyDescent="0.25">
      <c r="A146" t="s">
        <v>125</v>
      </c>
      <c r="B146">
        <v>2</v>
      </c>
      <c r="C146">
        <v>26</v>
      </c>
      <c r="D146">
        <v>9</v>
      </c>
      <c r="E146" s="1">
        <v>0.41964583333333338</v>
      </c>
      <c r="F146" t="str">
        <f t="shared" si="10"/>
        <v>nő</v>
      </c>
      <c r="G146">
        <f t="shared" si="11"/>
        <v>37</v>
      </c>
      <c r="H146">
        <f t="shared" si="12"/>
        <v>14</v>
      </c>
    </row>
    <row r="147" spans="1:8" x14ac:dyDescent="0.25">
      <c r="A147" t="s">
        <v>122</v>
      </c>
      <c r="B147">
        <v>22</v>
      </c>
      <c r="C147">
        <v>20</v>
      </c>
      <c r="D147">
        <v>4</v>
      </c>
      <c r="E147" s="1">
        <v>0.42638888888888893</v>
      </c>
      <c r="F147" t="str">
        <f t="shared" si="10"/>
        <v>nő</v>
      </c>
      <c r="G147">
        <f t="shared" si="11"/>
        <v>46</v>
      </c>
      <c r="H147">
        <f t="shared" si="12"/>
        <v>24</v>
      </c>
    </row>
    <row r="148" spans="1:8" x14ac:dyDescent="0.25">
      <c r="A148" t="s">
        <v>33</v>
      </c>
      <c r="B148">
        <v>15</v>
      </c>
      <c r="C148">
        <v>7</v>
      </c>
      <c r="D148">
        <v>0</v>
      </c>
      <c r="E148" s="1">
        <v>0.4127777777777778</v>
      </c>
      <c r="F148" t="str">
        <f t="shared" si="10"/>
        <v>nő</v>
      </c>
      <c r="G148">
        <f t="shared" si="11"/>
        <v>22</v>
      </c>
      <c r="H148">
        <f t="shared" si="12"/>
        <v>4</v>
      </c>
    </row>
    <row r="149" spans="1:8" x14ac:dyDescent="0.25">
      <c r="A149" t="s">
        <v>60</v>
      </c>
      <c r="B149">
        <v>2</v>
      </c>
      <c r="C149">
        <v>22</v>
      </c>
      <c r="D149">
        <v>4</v>
      </c>
      <c r="E149" s="1">
        <v>0.41645833333333337</v>
      </c>
      <c r="F149" t="str">
        <f t="shared" si="10"/>
        <v>nő</v>
      </c>
      <c r="G149">
        <f t="shared" si="11"/>
        <v>28</v>
      </c>
      <c r="H149">
        <f t="shared" si="12"/>
        <v>9</v>
      </c>
    </row>
    <row r="150" spans="1:8" x14ac:dyDescent="0.25">
      <c r="A150" t="s">
        <v>73</v>
      </c>
      <c r="B150">
        <v>9</v>
      </c>
      <c r="C150">
        <v>2</v>
      </c>
      <c r="D150">
        <v>29</v>
      </c>
      <c r="E150" s="1">
        <v>0.4225694444444445</v>
      </c>
      <c r="F150" t="str">
        <f t="shared" si="10"/>
        <v>férfi</v>
      </c>
      <c r="G150">
        <f t="shared" si="11"/>
        <v>40</v>
      </c>
      <c r="H150">
        <f t="shared" si="12"/>
        <v>18</v>
      </c>
    </row>
    <row r="151" spans="1:8" x14ac:dyDescent="0.25">
      <c r="A151" t="s">
        <v>116</v>
      </c>
      <c r="B151">
        <v>9</v>
      </c>
      <c r="C151">
        <v>4</v>
      </c>
      <c r="D151" t="s">
        <v>477</v>
      </c>
      <c r="E151" s="1">
        <v>0.41142361111111114</v>
      </c>
      <c r="F151" t="str">
        <f t="shared" si="10"/>
        <v>nő</v>
      </c>
      <c r="G151">
        <f t="shared" si="11"/>
        <v>13</v>
      </c>
      <c r="H151">
        <f t="shared" si="12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workbookViewId="0">
      <selection activeCell="H1" sqref="H1"/>
    </sheetView>
  </sheetViews>
  <sheetFormatPr defaultRowHeight="15" x14ac:dyDescent="0.25"/>
  <cols>
    <col min="1" max="1" width="10.28515625" bestFit="1" customWidth="1"/>
    <col min="2" max="2" width="21.7109375" bestFit="1" customWidth="1"/>
    <col min="3" max="3" width="18.5703125" bestFit="1" customWidth="1"/>
    <col min="4" max="4" width="39.140625" bestFit="1" customWidth="1"/>
    <col min="5" max="5" width="17.7109375" bestFit="1" customWidth="1"/>
    <col min="7" max="7" width="14.5703125" bestFit="1" customWidth="1"/>
  </cols>
  <sheetData>
    <row r="1" spans="1:7" ht="20.25" thickBot="1" x14ac:dyDescent="0.35">
      <c r="A1" s="2" t="s">
        <v>1</v>
      </c>
      <c r="B1" s="2" t="s">
        <v>0</v>
      </c>
      <c r="C1" s="2" t="s">
        <v>153</v>
      </c>
      <c r="D1" s="2" t="s">
        <v>151</v>
      </c>
      <c r="E1" s="2" t="s">
        <v>152</v>
      </c>
      <c r="F1" s="3" t="s">
        <v>636</v>
      </c>
      <c r="G1" s="3" t="s">
        <v>649</v>
      </c>
    </row>
    <row r="2" spans="1:7" ht="15.75" thickTop="1" x14ac:dyDescent="0.25">
      <c r="A2" t="s">
        <v>18</v>
      </c>
      <c r="B2" t="s">
        <v>158</v>
      </c>
      <c r="C2" t="s">
        <v>478</v>
      </c>
      <c r="D2" t="s">
        <v>327</v>
      </c>
      <c r="E2" t="s">
        <v>308</v>
      </c>
      <c r="F2" t="str">
        <f>IF(ISODD(LEFT(C2)),"férfi","nő")</f>
        <v>férfi</v>
      </c>
      <c r="G2" t="str">
        <f>CONCATENATE(LEFT(B2)&amp;".",MID(B2,FIND(" ",B2)+1,1)&amp;".")</f>
        <v>N.U.</v>
      </c>
    </row>
    <row r="3" spans="1:7" x14ac:dyDescent="0.25">
      <c r="A3" t="s">
        <v>130</v>
      </c>
      <c r="B3" t="s">
        <v>159</v>
      </c>
      <c r="C3" t="s">
        <v>479</v>
      </c>
      <c r="D3" t="s">
        <v>328</v>
      </c>
      <c r="E3" t="s">
        <v>309</v>
      </c>
      <c r="F3" t="str">
        <f t="shared" ref="F3:F66" si="0">IF(ISODD(LEFT(C3)),"férfi","nő")</f>
        <v>nő</v>
      </c>
      <c r="G3" t="str">
        <f t="shared" ref="G3:G66" si="1">CONCATENATE(LEFT(B3)&amp;".",MID(B3,FIND(" ",B3)+1,1)&amp;".")</f>
        <v>H.J.</v>
      </c>
    </row>
    <row r="4" spans="1:7" x14ac:dyDescent="0.25">
      <c r="A4" t="s">
        <v>7</v>
      </c>
      <c r="B4" t="s">
        <v>160</v>
      </c>
      <c r="C4" t="s">
        <v>480</v>
      </c>
      <c r="D4" t="s">
        <v>329</v>
      </c>
      <c r="E4" t="s">
        <v>310</v>
      </c>
      <c r="F4" t="str">
        <f t="shared" si="0"/>
        <v>férfi</v>
      </c>
      <c r="G4" t="str">
        <f t="shared" si="1"/>
        <v>T.V.</v>
      </c>
    </row>
    <row r="5" spans="1:7" x14ac:dyDescent="0.25">
      <c r="A5" t="s">
        <v>17</v>
      </c>
      <c r="B5" t="s">
        <v>161</v>
      </c>
      <c r="C5" t="s">
        <v>481</v>
      </c>
      <c r="D5" t="s">
        <v>330</v>
      </c>
      <c r="E5" t="s">
        <v>311</v>
      </c>
      <c r="F5" t="str">
        <f t="shared" si="0"/>
        <v>nő</v>
      </c>
      <c r="G5" t="str">
        <f t="shared" si="1"/>
        <v>S.L.</v>
      </c>
    </row>
    <row r="6" spans="1:7" x14ac:dyDescent="0.25">
      <c r="A6" t="s">
        <v>25</v>
      </c>
      <c r="B6" t="s">
        <v>162</v>
      </c>
      <c r="C6" t="s">
        <v>482</v>
      </c>
      <c r="D6" t="s">
        <v>331</v>
      </c>
      <c r="E6" t="s">
        <v>311</v>
      </c>
      <c r="F6" t="str">
        <f t="shared" si="0"/>
        <v>férfi</v>
      </c>
      <c r="G6" t="str">
        <f t="shared" si="1"/>
        <v>R.H.</v>
      </c>
    </row>
    <row r="7" spans="1:7" x14ac:dyDescent="0.25">
      <c r="A7" t="s">
        <v>83</v>
      </c>
      <c r="B7" t="s">
        <v>163</v>
      </c>
      <c r="C7" t="s">
        <v>483</v>
      </c>
      <c r="D7" t="s">
        <v>332</v>
      </c>
      <c r="E7" t="s">
        <v>312</v>
      </c>
      <c r="F7" t="str">
        <f t="shared" si="0"/>
        <v>férfi</v>
      </c>
      <c r="G7" t="str">
        <f t="shared" si="1"/>
        <v>J.P.</v>
      </c>
    </row>
    <row r="8" spans="1:7" x14ac:dyDescent="0.25">
      <c r="A8" t="s">
        <v>53</v>
      </c>
      <c r="B8" t="s">
        <v>164</v>
      </c>
      <c r="C8" t="s">
        <v>484</v>
      </c>
      <c r="D8" t="s">
        <v>333</v>
      </c>
      <c r="E8" t="s">
        <v>313</v>
      </c>
      <c r="F8" t="str">
        <f t="shared" si="0"/>
        <v>nő</v>
      </c>
      <c r="G8" t="str">
        <f t="shared" si="1"/>
        <v>T.A.</v>
      </c>
    </row>
    <row r="9" spans="1:7" x14ac:dyDescent="0.25">
      <c r="A9" t="s">
        <v>11</v>
      </c>
      <c r="B9" t="s">
        <v>165</v>
      </c>
      <c r="C9" t="s">
        <v>485</v>
      </c>
      <c r="D9" t="s">
        <v>334</v>
      </c>
      <c r="E9" t="s">
        <v>311</v>
      </c>
      <c r="F9" t="str">
        <f t="shared" si="0"/>
        <v>férfi</v>
      </c>
      <c r="G9" t="str">
        <f t="shared" si="1"/>
        <v>V.J.</v>
      </c>
    </row>
    <row r="10" spans="1:7" x14ac:dyDescent="0.25">
      <c r="A10" t="s">
        <v>150</v>
      </c>
      <c r="B10" t="s">
        <v>166</v>
      </c>
      <c r="C10" t="s">
        <v>486</v>
      </c>
      <c r="D10" t="s">
        <v>335</v>
      </c>
      <c r="E10" t="s">
        <v>311</v>
      </c>
      <c r="F10" t="str">
        <f t="shared" si="0"/>
        <v>férfi</v>
      </c>
      <c r="G10" t="str">
        <f t="shared" si="1"/>
        <v>L.U.</v>
      </c>
    </row>
    <row r="11" spans="1:7" x14ac:dyDescent="0.25">
      <c r="A11" t="s">
        <v>88</v>
      </c>
      <c r="B11" t="s">
        <v>167</v>
      </c>
      <c r="C11" t="s">
        <v>487</v>
      </c>
      <c r="D11" t="s">
        <v>336</v>
      </c>
      <c r="E11" t="s">
        <v>314</v>
      </c>
      <c r="F11" t="str">
        <f t="shared" si="0"/>
        <v>nő</v>
      </c>
      <c r="G11" t="str">
        <f t="shared" si="1"/>
        <v>B.Á.</v>
      </c>
    </row>
    <row r="12" spans="1:7" x14ac:dyDescent="0.25">
      <c r="A12" t="s">
        <v>100</v>
      </c>
      <c r="B12" t="s">
        <v>168</v>
      </c>
      <c r="C12" t="s">
        <v>488</v>
      </c>
      <c r="D12" t="s">
        <v>337</v>
      </c>
      <c r="E12" t="s">
        <v>314</v>
      </c>
      <c r="F12" t="str">
        <f t="shared" si="0"/>
        <v>férfi</v>
      </c>
      <c r="G12" t="str">
        <f t="shared" si="1"/>
        <v>F.T.</v>
      </c>
    </row>
    <row r="13" spans="1:7" x14ac:dyDescent="0.25">
      <c r="A13" t="s">
        <v>56</v>
      </c>
      <c r="B13" t="s">
        <v>169</v>
      </c>
      <c r="C13" t="s">
        <v>489</v>
      </c>
      <c r="D13" t="s">
        <v>338</v>
      </c>
      <c r="E13" t="s">
        <v>311</v>
      </c>
      <c r="F13" t="str">
        <f t="shared" si="0"/>
        <v>nő</v>
      </c>
      <c r="G13" t="str">
        <f t="shared" si="1"/>
        <v>M.A.</v>
      </c>
    </row>
    <row r="14" spans="1:7" x14ac:dyDescent="0.25">
      <c r="A14" t="s">
        <v>43</v>
      </c>
      <c r="B14" t="s">
        <v>170</v>
      </c>
      <c r="C14" t="s">
        <v>490</v>
      </c>
      <c r="D14" t="s">
        <v>339</v>
      </c>
      <c r="E14" t="s">
        <v>315</v>
      </c>
      <c r="F14" t="str">
        <f t="shared" si="0"/>
        <v>nő</v>
      </c>
      <c r="G14" t="str">
        <f t="shared" si="1"/>
        <v>S.Á.</v>
      </c>
    </row>
    <row r="15" spans="1:7" x14ac:dyDescent="0.25">
      <c r="A15" t="s">
        <v>157</v>
      </c>
      <c r="B15" t="s">
        <v>171</v>
      </c>
      <c r="C15" t="s">
        <v>491</v>
      </c>
      <c r="D15" t="s">
        <v>340</v>
      </c>
      <c r="E15" t="s">
        <v>316</v>
      </c>
      <c r="F15" t="str">
        <f t="shared" si="0"/>
        <v>férfi</v>
      </c>
      <c r="G15" t="str">
        <f t="shared" si="1"/>
        <v>V.E.</v>
      </c>
    </row>
    <row r="16" spans="1:7" x14ac:dyDescent="0.25">
      <c r="A16" t="s">
        <v>143</v>
      </c>
      <c r="B16" t="s">
        <v>172</v>
      </c>
      <c r="C16" t="s">
        <v>492</v>
      </c>
      <c r="D16" t="s">
        <v>341</v>
      </c>
      <c r="E16" t="s">
        <v>317</v>
      </c>
      <c r="F16" t="str">
        <f t="shared" si="0"/>
        <v>nő</v>
      </c>
      <c r="G16" t="str">
        <f t="shared" si="1"/>
        <v>N.B.</v>
      </c>
    </row>
    <row r="17" spans="1:7" x14ac:dyDescent="0.25">
      <c r="A17" t="s">
        <v>27</v>
      </c>
      <c r="B17" t="s">
        <v>173</v>
      </c>
      <c r="C17" t="s">
        <v>493</v>
      </c>
      <c r="D17" t="s">
        <v>342</v>
      </c>
      <c r="E17" t="s">
        <v>309</v>
      </c>
      <c r="F17" t="str">
        <f t="shared" si="0"/>
        <v>férfi</v>
      </c>
      <c r="G17" t="str">
        <f t="shared" si="1"/>
        <v>M.T.</v>
      </c>
    </row>
    <row r="18" spans="1:7" x14ac:dyDescent="0.25">
      <c r="A18" t="s">
        <v>5</v>
      </c>
      <c r="B18" t="s">
        <v>174</v>
      </c>
      <c r="C18" t="s">
        <v>494</v>
      </c>
      <c r="D18" t="s">
        <v>343</v>
      </c>
      <c r="E18" t="s">
        <v>312</v>
      </c>
      <c r="F18" t="str">
        <f t="shared" si="0"/>
        <v>nő</v>
      </c>
      <c r="G18" t="str">
        <f t="shared" si="1"/>
        <v>H.G.</v>
      </c>
    </row>
    <row r="19" spans="1:7" x14ac:dyDescent="0.25">
      <c r="A19" t="s">
        <v>29</v>
      </c>
      <c r="B19" t="s">
        <v>175</v>
      </c>
      <c r="C19" t="s">
        <v>495</v>
      </c>
      <c r="D19" t="s">
        <v>344</v>
      </c>
      <c r="E19" t="s">
        <v>318</v>
      </c>
      <c r="F19" t="str">
        <f t="shared" si="0"/>
        <v>férfi</v>
      </c>
      <c r="G19" t="str">
        <f t="shared" si="1"/>
        <v>V.P.</v>
      </c>
    </row>
    <row r="20" spans="1:7" x14ac:dyDescent="0.25">
      <c r="A20" t="s">
        <v>32</v>
      </c>
      <c r="B20" t="s">
        <v>176</v>
      </c>
      <c r="C20" t="s">
        <v>496</v>
      </c>
      <c r="D20" t="s">
        <v>345</v>
      </c>
      <c r="E20" t="s">
        <v>319</v>
      </c>
      <c r="F20" t="str">
        <f t="shared" si="0"/>
        <v>nő</v>
      </c>
      <c r="G20" t="str">
        <f t="shared" si="1"/>
        <v>O.H.</v>
      </c>
    </row>
    <row r="21" spans="1:7" x14ac:dyDescent="0.25">
      <c r="A21" t="s">
        <v>119</v>
      </c>
      <c r="B21" t="s">
        <v>303</v>
      </c>
      <c r="C21" t="s">
        <v>497</v>
      </c>
      <c r="D21" t="s">
        <v>346</v>
      </c>
      <c r="E21" t="s">
        <v>320</v>
      </c>
      <c r="F21" t="str">
        <f t="shared" si="0"/>
        <v>férfi</v>
      </c>
      <c r="G21" t="str">
        <f t="shared" si="1"/>
        <v>S.B.</v>
      </c>
    </row>
    <row r="22" spans="1:7" x14ac:dyDescent="0.25">
      <c r="A22" t="s">
        <v>24</v>
      </c>
      <c r="B22" t="s">
        <v>177</v>
      </c>
      <c r="C22" t="s">
        <v>498</v>
      </c>
      <c r="D22" t="s">
        <v>347</v>
      </c>
      <c r="E22" t="s">
        <v>321</v>
      </c>
      <c r="F22" t="str">
        <f t="shared" si="0"/>
        <v>nő</v>
      </c>
      <c r="G22" t="str">
        <f t="shared" si="1"/>
        <v>B.A.</v>
      </c>
    </row>
    <row r="23" spans="1:7" x14ac:dyDescent="0.25">
      <c r="A23" t="s">
        <v>144</v>
      </c>
      <c r="B23" t="s">
        <v>178</v>
      </c>
      <c r="C23" t="s">
        <v>499</v>
      </c>
      <c r="D23" t="s">
        <v>348</v>
      </c>
      <c r="E23" t="s">
        <v>311</v>
      </c>
      <c r="F23" t="str">
        <f t="shared" si="0"/>
        <v>férfi</v>
      </c>
      <c r="G23" t="str">
        <f t="shared" si="1"/>
        <v>D.Z.</v>
      </c>
    </row>
    <row r="24" spans="1:7" x14ac:dyDescent="0.25">
      <c r="A24" t="s">
        <v>28</v>
      </c>
      <c r="B24" t="s">
        <v>179</v>
      </c>
      <c r="C24" t="s">
        <v>500</v>
      </c>
      <c r="D24" t="s">
        <v>349</v>
      </c>
      <c r="E24" t="s">
        <v>308</v>
      </c>
      <c r="F24" t="str">
        <f t="shared" si="0"/>
        <v>férfi</v>
      </c>
      <c r="G24" t="str">
        <f t="shared" si="1"/>
        <v>R.Á.</v>
      </c>
    </row>
    <row r="25" spans="1:7" x14ac:dyDescent="0.25">
      <c r="A25" t="s">
        <v>39</v>
      </c>
      <c r="B25" t="s">
        <v>180</v>
      </c>
      <c r="C25" t="s">
        <v>501</v>
      </c>
      <c r="D25" t="s">
        <v>350</v>
      </c>
      <c r="E25" t="s">
        <v>309</v>
      </c>
      <c r="F25" t="str">
        <f t="shared" si="0"/>
        <v>férfi</v>
      </c>
      <c r="G25" t="str">
        <f t="shared" si="1"/>
        <v>G.S.</v>
      </c>
    </row>
    <row r="26" spans="1:7" x14ac:dyDescent="0.25">
      <c r="A26" t="s">
        <v>6</v>
      </c>
      <c r="B26" t="s">
        <v>181</v>
      </c>
      <c r="C26" t="s">
        <v>502</v>
      </c>
      <c r="D26" t="s">
        <v>351</v>
      </c>
      <c r="E26" t="s">
        <v>321</v>
      </c>
      <c r="F26" t="str">
        <f t="shared" si="0"/>
        <v>nő</v>
      </c>
      <c r="G26" t="str">
        <f t="shared" si="1"/>
        <v>K.E.</v>
      </c>
    </row>
    <row r="27" spans="1:7" x14ac:dyDescent="0.25">
      <c r="A27" t="s">
        <v>62</v>
      </c>
      <c r="B27" t="s">
        <v>182</v>
      </c>
      <c r="C27" t="s">
        <v>503</v>
      </c>
      <c r="D27" t="s">
        <v>352</v>
      </c>
      <c r="E27" t="s">
        <v>322</v>
      </c>
      <c r="F27" t="str">
        <f t="shared" si="0"/>
        <v>nő</v>
      </c>
      <c r="G27" t="str">
        <f t="shared" si="1"/>
        <v>O.H.</v>
      </c>
    </row>
    <row r="28" spans="1:7" x14ac:dyDescent="0.25">
      <c r="A28" t="s">
        <v>58</v>
      </c>
      <c r="B28" t="s">
        <v>183</v>
      </c>
      <c r="C28" t="s">
        <v>504</v>
      </c>
      <c r="D28" t="s">
        <v>353</v>
      </c>
      <c r="E28" t="s">
        <v>314</v>
      </c>
      <c r="F28" t="str">
        <f t="shared" si="0"/>
        <v>férfi</v>
      </c>
      <c r="G28" t="str">
        <f t="shared" si="1"/>
        <v>L.S.</v>
      </c>
    </row>
    <row r="29" spans="1:7" x14ac:dyDescent="0.25">
      <c r="A29" t="s">
        <v>139</v>
      </c>
      <c r="B29" t="s">
        <v>184</v>
      </c>
      <c r="C29" t="s">
        <v>505</v>
      </c>
      <c r="D29" t="s">
        <v>354</v>
      </c>
      <c r="E29" t="s">
        <v>318</v>
      </c>
      <c r="F29" t="str">
        <f t="shared" si="0"/>
        <v>nő</v>
      </c>
      <c r="G29" t="str">
        <f t="shared" si="1"/>
        <v>H.J.</v>
      </c>
    </row>
    <row r="30" spans="1:7" x14ac:dyDescent="0.25">
      <c r="A30" t="s">
        <v>156</v>
      </c>
      <c r="B30" t="s">
        <v>185</v>
      </c>
      <c r="C30" t="s">
        <v>506</v>
      </c>
      <c r="D30" t="s">
        <v>473</v>
      </c>
      <c r="E30" t="s">
        <v>318</v>
      </c>
      <c r="F30" t="str">
        <f t="shared" si="0"/>
        <v>férfi</v>
      </c>
      <c r="G30" t="str">
        <f t="shared" si="1"/>
        <v>S.V.</v>
      </c>
    </row>
    <row r="31" spans="1:7" x14ac:dyDescent="0.25">
      <c r="A31" t="s">
        <v>44</v>
      </c>
      <c r="B31" t="s">
        <v>186</v>
      </c>
      <c r="C31" t="s">
        <v>507</v>
      </c>
      <c r="D31" t="s">
        <v>355</v>
      </c>
      <c r="E31" t="s">
        <v>322</v>
      </c>
      <c r="F31" t="str">
        <f t="shared" si="0"/>
        <v>férfi</v>
      </c>
      <c r="G31" t="str">
        <f t="shared" si="1"/>
        <v>M.S.</v>
      </c>
    </row>
    <row r="32" spans="1:7" x14ac:dyDescent="0.25">
      <c r="A32" t="s">
        <v>108</v>
      </c>
      <c r="B32" t="s">
        <v>187</v>
      </c>
      <c r="C32" t="s">
        <v>508</v>
      </c>
      <c r="D32" t="s">
        <v>356</v>
      </c>
      <c r="E32" t="s">
        <v>323</v>
      </c>
      <c r="F32" t="str">
        <f t="shared" si="0"/>
        <v>nő</v>
      </c>
      <c r="G32" t="str">
        <f t="shared" si="1"/>
        <v>B.P.</v>
      </c>
    </row>
    <row r="33" spans="1:7" x14ac:dyDescent="0.25">
      <c r="A33" t="s">
        <v>52</v>
      </c>
      <c r="B33" t="s">
        <v>188</v>
      </c>
      <c r="C33" t="s">
        <v>509</v>
      </c>
      <c r="D33" t="s">
        <v>357</v>
      </c>
      <c r="E33" t="s">
        <v>316</v>
      </c>
      <c r="F33" t="str">
        <f t="shared" si="0"/>
        <v>férfi</v>
      </c>
      <c r="G33" t="str">
        <f t="shared" si="1"/>
        <v>B.L.</v>
      </c>
    </row>
    <row r="34" spans="1:7" x14ac:dyDescent="0.25">
      <c r="A34" t="s">
        <v>99</v>
      </c>
      <c r="B34" t="s">
        <v>189</v>
      </c>
      <c r="C34" t="s">
        <v>510</v>
      </c>
      <c r="D34" t="s">
        <v>358</v>
      </c>
      <c r="E34" t="s">
        <v>316</v>
      </c>
      <c r="F34" t="str">
        <f t="shared" si="0"/>
        <v>nő</v>
      </c>
      <c r="G34" t="str">
        <f t="shared" si="1"/>
        <v>B.H.</v>
      </c>
    </row>
    <row r="35" spans="1:7" x14ac:dyDescent="0.25">
      <c r="A35" t="s">
        <v>76</v>
      </c>
      <c r="B35" t="s">
        <v>190</v>
      </c>
      <c r="C35" t="s">
        <v>511</v>
      </c>
      <c r="D35" t="s">
        <v>359</v>
      </c>
      <c r="E35" t="s">
        <v>315</v>
      </c>
      <c r="F35" t="str">
        <f t="shared" si="0"/>
        <v>férfi</v>
      </c>
      <c r="G35" t="str">
        <f t="shared" si="1"/>
        <v>N.M.</v>
      </c>
    </row>
    <row r="36" spans="1:7" x14ac:dyDescent="0.25">
      <c r="A36" t="s">
        <v>71</v>
      </c>
      <c r="B36" t="s">
        <v>191</v>
      </c>
      <c r="C36" t="s">
        <v>512</v>
      </c>
      <c r="D36" t="s">
        <v>360</v>
      </c>
      <c r="E36" t="s">
        <v>311</v>
      </c>
      <c r="F36" t="str">
        <f t="shared" si="0"/>
        <v>nő</v>
      </c>
      <c r="G36" t="str">
        <f t="shared" si="1"/>
        <v>B.J.</v>
      </c>
    </row>
    <row r="37" spans="1:7" x14ac:dyDescent="0.25">
      <c r="A37" t="s">
        <v>127</v>
      </c>
      <c r="B37" t="s">
        <v>192</v>
      </c>
      <c r="C37" t="s">
        <v>513</v>
      </c>
      <c r="D37" t="s">
        <v>361</v>
      </c>
      <c r="E37" t="s">
        <v>317</v>
      </c>
      <c r="F37" t="str">
        <f t="shared" si="0"/>
        <v>férfi</v>
      </c>
      <c r="G37" t="str">
        <f t="shared" si="1"/>
        <v>M.V.</v>
      </c>
    </row>
    <row r="38" spans="1:7" x14ac:dyDescent="0.25">
      <c r="A38" t="s">
        <v>91</v>
      </c>
      <c r="B38" t="s">
        <v>193</v>
      </c>
      <c r="C38" t="s">
        <v>514</v>
      </c>
      <c r="D38" t="s">
        <v>362</v>
      </c>
      <c r="E38" t="s">
        <v>318</v>
      </c>
      <c r="F38" t="str">
        <f t="shared" si="0"/>
        <v>férfi</v>
      </c>
      <c r="G38" t="str">
        <f t="shared" si="1"/>
        <v>B.M.</v>
      </c>
    </row>
    <row r="39" spans="1:7" x14ac:dyDescent="0.25">
      <c r="A39" t="s">
        <v>81</v>
      </c>
      <c r="B39" t="s">
        <v>194</v>
      </c>
      <c r="C39" t="s">
        <v>515</v>
      </c>
      <c r="D39" t="s">
        <v>363</v>
      </c>
      <c r="E39" t="s">
        <v>324</v>
      </c>
      <c r="F39" t="str">
        <f t="shared" si="0"/>
        <v>férfi</v>
      </c>
      <c r="G39" t="str">
        <f t="shared" si="1"/>
        <v>S.S.</v>
      </c>
    </row>
    <row r="40" spans="1:7" x14ac:dyDescent="0.25">
      <c r="A40" t="s">
        <v>121</v>
      </c>
      <c r="B40" t="s">
        <v>195</v>
      </c>
      <c r="C40" t="s">
        <v>516</v>
      </c>
      <c r="D40" t="s">
        <v>364</v>
      </c>
      <c r="E40" t="s">
        <v>315</v>
      </c>
      <c r="F40" t="str">
        <f t="shared" si="0"/>
        <v>nő</v>
      </c>
      <c r="G40" t="str">
        <f t="shared" si="1"/>
        <v>F.A.</v>
      </c>
    </row>
    <row r="41" spans="1:7" x14ac:dyDescent="0.25">
      <c r="A41" t="s">
        <v>148</v>
      </c>
      <c r="B41" t="s">
        <v>196</v>
      </c>
      <c r="C41" t="s">
        <v>517</v>
      </c>
      <c r="D41" t="s">
        <v>365</v>
      </c>
      <c r="E41" t="s">
        <v>324</v>
      </c>
      <c r="F41" t="str">
        <f t="shared" si="0"/>
        <v>férfi</v>
      </c>
      <c r="G41" t="str">
        <f t="shared" si="1"/>
        <v>G.O.</v>
      </c>
    </row>
    <row r="42" spans="1:7" x14ac:dyDescent="0.25">
      <c r="A42" t="s">
        <v>137</v>
      </c>
      <c r="B42" t="s">
        <v>197</v>
      </c>
      <c r="C42" t="s">
        <v>518</v>
      </c>
      <c r="D42" t="s">
        <v>366</v>
      </c>
      <c r="E42" t="s">
        <v>324</v>
      </c>
      <c r="F42" t="str">
        <f t="shared" si="0"/>
        <v>férfi</v>
      </c>
      <c r="G42" t="str">
        <f t="shared" si="1"/>
        <v>F.E.</v>
      </c>
    </row>
    <row r="43" spans="1:7" x14ac:dyDescent="0.25">
      <c r="A43" t="s">
        <v>12</v>
      </c>
      <c r="B43" t="s">
        <v>306</v>
      </c>
      <c r="C43" t="s">
        <v>519</v>
      </c>
      <c r="D43" t="s">
        <v>367</v>
      </c>
      <c r="E43" t="s">
        <v>311</v>
      </c>
      <c r="F43" t="str">
        <f t="shared" si="0"/>
        <v>nő</v>
      </c>
      <c r="G43" t="str">
        <f t="shared" si="1"/>
        <v>B.M.</v>
      </c>
    </row>
    <row r="44" spans="1:7" x14ac:dyDescent="0.25">
      <c r="A44" t="s">
        <v>20</v>
      </c>
      <c r="B44" t="s">
        <v>198</v>
      </c>
      <c r="C44" t="s">
        <v>520</v>
      </c>
      <c r="D44" t="s">
        <v>368</v>
      </c>
      <c r="E44" t="s">
        <v>315</v>
      </c>
      <c r="F44" t="str">
        <f t="shared" si="0"/>
        <v>nő</v>
      </c>
      <c r="G44" t="str">
        <f t="shared" si="1"/>
        <v>F.E.</v>
      </c>
    </row>
    <row r="45" spans="1:7" x14ac:dyDescent="0.25">
      <c r="A45" t="s">
        <v>129</v>
      </c>
      <c r="B45" t="s">
        <v>199</v>
      </c>
      <c r="C45" t="s">
        <v>521</v>
      </c>
      <c r="D45" t="s">
        <v>369</v>
      </c>
      <c r="E45" t="s">
        <v>325</v>
      </c>
      <c r="F45" t="str">
        <f t="shared" si="0"/>
        <v>férfi</v>
      </c>
      <c r="G45" t="str">
        <f t="shared" si="1"/>
        <v>N.S.</v>
      </c>
    </row>
    <row r="46" spans="1:7" x14ac:dyDescent="0.25">
      <c r="A46" t="s">
        <v>21</v>
      </c>
      <c r="B46" t="s">
        <v>200</v>
      </c>
      <c r="C46" t="s">
        <v>522</v>
      </c>
      <c r="D46" t="s">
        <v>370</v>
      </c>
      <c r="E46" t="s">
        <v>324</v>
      </c>
      <c r="F46" t="str">
        <f t="shared" si="0"/>
        <v>férfi</v>
      </c>
      <c r="G46" t="str">
        <f t="shared" si="1"/>
        <v>S.M.</v>
      </c>
    </row>
    <row r="47" spans="1:7" x14ac:dyDescent="0.25">
      <c r="A47" t="s">
        <v>102</v>
      </c>
      <c r="B47" t="s">
        <v>201</v>
      </c>
      <c r="C47" t="s">
        <v>523</v>
      </c>
      <c r="D47" t="s">
        <v>371</v>
      </c>
      <c r="E47" t="s">
        <v>314</v>
      </c>
      <c r="F47" t="str">
        <f t="shared" si="0"/>
        <v>férfi</v>
      </c>
      <c r="G47" t="str">
        <f t="shared" si="1"/>
        <v>P.P.</v>
      </c>
    </row>
    <row r="48" spans="1:7" x14ac:dyDescent="0.25">
      <c r="A48" t="s">
        <v>9</v>
      </c>
      <c r="B48" t="s">
        <v>202</v>
      </c>
      <c r="C48" t="s">
        <v>524</v>
      </c>
      <c r="D48" t="s">
        <v>372</v>
      </c>
      <c r="E48" t="s">
        <v>321</v>
      </c>
      <c r="F48" t="str">
        <f t="shared" si="0"/>
        <v>férfi</v>
      </c>
      <c r="G48" t="str">
        <f t="shared" si="1"/>
        <v>S.J.</v>
      </c>
    </row>
    <row r="49" spans="1:7" x14ac:dyDescent="0.25">
      <c r="A49" t="s">
        <v>80</v>
      </c>
      <c r="B49" t="s">
        <v>203</v>
      </c>
      <c r="C49" t="s">
        <v>525</v>
      </c>
      <c r="D49" t="s">
        <v>373</v>
      </c>
      <c r="E49" t="s">
        <v>320</v>
      </c>
      <c r="F49" t="str">
        <f t="shared" si="0"/>
        <v>férfi</v>
      </c>
      <c r="G49" t="str">
        <f t="shared" si="1"/>
        <v>F.U.</v>
      </c>
    </row>
    <row r="50" spans="1:7" x14ac:dyDescent="0.25">
      <c r="A50" t="s">
        <v>85</v>
      </c>
      <c r="B50" t="s">
        <v>204</v>
      </c>
      <c r="C50" t="s">
        <v>526</v>
      </c>
      <c r="D50" t="s">
        <v>374</v>
      </c>
      <c r="E50" t="s">
        <v>311</v>
      </c>
      <c r="F50" t="str">
        <f t="shared" si="0"/>
        <v>nő</v>
      </c>
      <c r="G50" t="str">
        <f t="shared" si="1"/>
        <v>P.A.</v>
      </c>
    </row>
    <row r="51" spans="1:7" x14ac:dyDescent="0.25">
      <c r="A51" t="s">
        <v>84</v>
      </c>
      <c r="B51" t="s">
        <v>205</v>
      </c>
      <c r="C51" t="s">
        <v>527</v>
      </c>
      <c r="D51" t="s">
        <v>375</v>
      </c>
      <c r="E51" t="s">
        <v>319</v>
      </c>
      <c r="F51" t="str">
        <f t="shared" si="0"/>
        <v>nő</v>
      </c>
      <c r="G51" t="str">
        <f t="shared" si="1"/>
        <v>N.Á.</v>
      </c>
    </row>
    <row r="52" spans="1:7" x14ac:dyDescent="0.25">
      <c r="A52" t="s">
        <v>65</v>
      </c>
      <c r="B52" t="s">
        <v>206</v>
      </c>
      <c r="C52" t="s">
        <v>528</v>
      </c>
      <c r="D52" t="s">
        <v>376</v>
      </c>
      <c r="E52" t="s">
        <v>316</v>
      </c>
      <c r="F52" t="str">
        <f t="shared" si="0"/>
        <v>férfi</v>
      </c>
      <c r="G52" t="str">
        <f t="shared" si="1"/>
        <v>V.F.</v>
      </c>
    </row>
    <row r="53" spans="1:7" x14ac:dyDescent="0.25">
      <c r="A53" t="s">
        <v>155</v>
      </c>
      <c r="B53" t="s">
        <v>207</v>
      </c>
      <c r="C53" t="s">
        <v>529</v>
      </c>
      <c r="D53" t="s">
        <v>377</v>
      </c>
      <c r="E53" t="s">
        <v>326</v>
      </c>
      <c r="F53" t="str">
        <f t="shared" si="0"/>
        <v>nő</v>
      </c>
      <c r="G53" t="str">
        <f t="shared" si="1"/>
        <v>N.R.</v>
      </c>
    </row>
    <row r="54" spans="1:7" x14ac:dyDescent="0.25">
      <c r="A54" t="s">
        <v>13</v>
      </c>
      <c r="B54" t="s">
        <v>208</v>
      </c>
      <c r="C54" t="s">
        <v>530</v>
      </c>
      <c r="D54" t="s">
        <v>378</v>
      </c>
      <c r="E54" t="s">
        <v>315</v>
      </c>
      <c r="F54" t="str">
        <f t="shared" si="0"/>
        <v>férfi</v>
      </c>
      <c r="G54" t="str">
        <f t="shared" si="1"/>
        <v>B.M.</v>
      </c>
    </row>
    <row r="55" spans="1:7" x14ac:dyDescent="0.25">
      <c r="A55" t="s">
        <v>54</v>
      </c>
      <c r="B55" t="s">
        <v>209</v>
      </c>
      <c r="C55" t="s">
        <v>531</v>
      </c>
      <c r="D55" t="s">
        <v>379</v>
      </c>
      <c r="E55" t="s">
        <v>310</v>
      </c>
      <c r="F55" t="str">
        <f t="shared" si="0"/>
        <v>férfi</v>
      </c>
      <c r="G55" t="str">
        <f t="shared" si="1"/>
        <v>V.P.</v>
      </c>
    </row>
    <row r="56" spans="1:7" x14ac:dyDescent="0.25">
      <c r="A56" t="s">
        <v>103</v>
      </c>
      <c r="B56" t="s">
        <v>210</v>
      </c>
      <c r="C56" t="s">
        <v>532</v>
      </c>
      <c r="D56" t="s">
        <v>380</v>
      </c>
      <c r="E56" t="s">
        <v>316</v>
      </c>
      <c r="F56" t="str">
        <f t="shared" si="0"/>
        <v>férfi</v>
      </c>
      <c r="G56" t="str">
        <f t="shared" si="1"/>
        <v>K.V.</v>
      </c>
    </row>
    <row r="57" spans="1:7" x14ac:dyDescent="0.25">
      <c r="A57" t="s">
        <v>87</v>
      </c>
      <c r="B57" t="s">
        <v>211</v>
      </c>
      <c r="C57" t="s">
        <v>533</v>
      </c>
      <c r="D57" t="s">
        <v>381</v>
      </c>
      <c r="E57" t="s">
        <v>310</v>
      </c>
      <c r="F57" t="str">
        <f t="shared" si="0"/>
        <v>nő</v>
      </c>
      <c r="G57" t="str">
        <f t="shared" si="1"/>
        <v>K.R.</v>
      </c>
    </row>
    <row r="58" spans="1:7" x14ac:dyDescent="0.25">
      <c r="A58" t="s">
        <v>154</v>
      </c>
      <c r="B58" t="s">
        <v>212</v>
      </c>
      <c r="C58" t="s">
        <v>534</v>
      </c>
      <c r="D58" t="s">
        <v>382</v>
      </c>
      <c r="E58" t="s">
        <v>321</v>
      </c>
      <c r="F58" t="str">
        <f t="shared" si="0"/>
        <v>nő</v>
      </c>
      <c r="G58" t="str">
        <f t="shared" si="1"/>
        <v>P.A.</v>
      </c>
    </row>
    <row r="59" spans="1:7" x14ac:dyDescent="0.25">
      <c r="A59" t="s">
        <v>111</v>
      </c>
      <c r="B59" t="s">
        <v>213</v>
      </c>
      <c r="C59" t="s">
        <v>535</v>
      </c>
      <c r="D59" t="s">
        <v>383</v>
      </c>
      <c r="E59" t="s">
        <v>314</v>
      </c>
      <c r="F59" t="str">
        <f t="shared" si="0"/>
        <v>nő</v>
      </c>
      <c r="G59" t="str">
        <f t="shared" si="1"/>
        <v>S.M.</v>
      </c>
    </row>
    <row r="60" spans="1:7" x14ac:dyDescent="0.25">
      <c r="A60" t="s">
        <v>72</v>
      </c>
      <c r="B60" t="s">
        <v>214</v>
      </c>
      <c r="C60" t="s">
        <v>536</v>
      </c>
      <c r="D60" t="s">
        <v>384</v>
      </c>
      <c r="E60" t="s">
        <v>312</v>
      </c>
      <c r="F60" t="str">
        <f t="shared" si="0"/>
        <v>férfi</v>
      </c>
      <c r="G60" t="str">
        <f t="shared" si="1"/>
        <v>M.P.</v>
      </c>
    </row>
    <row r="61" spans="1:7" x14ac:dyDescent="0.25">
      <c r="A61" t="s">
        <v>124</v>
      </c>
      <c r="B61" t="s">
        <v>302</v>
      </c>
      <c r="C61" t="s">
        <v>537</v>
      </c>
      <c r="D61" t="s">
        <v>474</v>
      </c>
      <c r="E61" t="s">
        <v>311</v>
      </c>
      <c r="F61" t="str">
        <f t="shared" si="0"/>
        <v>nő</v>
      </c>
      <c r="G61" t="str">
        <f t="shared" si="1"/>
        <v>K.H.</v>
      </c>
    </row>
    <row r="62" spans="1:7" x14ac:dyDescent="0.25">
      <c r="A62" t="s">
        <v>136</v>
      </c>
      <c r="B62" t="s">
        <v>215</v>
      </c>
      <c r="C62" t="s">
        <v>538</v>
      </c>
      <c r="D62" t="s">
        <v>385</v>
      </c>
      <c r="E62" t="s">
        <v>325</v>
      </c>
      <c r="F62" t="str">
        <f t="shared" si="0"/>
        <v>nő</v>
      </c>
      <c r="G62" t="str">
        <f t="shared" si="1"/>
        <v>S.Á.</v>
      </c>
    </row>
    <row r="63" spans="1:7" x14ac:dyDescent="0.25">
      <c r="A63" t="s">
        <v>118</v>
      </c>
      <c r="B63" t="s">
        <v>216</v>
      </c>
      <c r="C63" t="s">
        <v>539</v>
      </c>
      <c r="D63" t="s">
        <v>386</v>
      </c>
      <c r="E63" t="s">
        <v>313</v>
      </c>
      <c r="F63" t="str">
        <f t="shared" si="0"/>
        <v>férfi</v>
      </c>
      <c r="G63" t="str">
        <f t="shared" si="1"/>
        <v>B.D.</v>
      </c>
    </row>
    <row r="64" spans="1:7" x14ac:dyDescent="0.25">
      <c r="A64" t="s">
        <v>35</v>
      </c>
      <c r="B64" t="s">
        <v>217</v>
      </c>
      <c r="C64" t="s">
        <v>540</v>
      </c>
      <c r="D64" t="s">
        <v>387</v>
      </c>
      <c r="E64" t="s">
        <v>312</v>
      </c>
      <c r="F64" t="str">
        <f t="shared" si="0"/>
        <v>nő</v>
      </c>
      <c r="G64" t="str">
        <f t="shared" si="1"/>
        <v>K.J.</v>
      </c>
    </row>
    <row r="65" spans="1:7" x14ac:dyDescent="0.25">
      <c r="A65" t="s">
        <v>61</v>
      </c>
      <c r="B65" t="s">
        <v>218</v>
      </c>
      <c r="C65" t="s">
        <v>541</v>
      </c>
      <c r="D65" t="s">
        <v>388</v>
      </c>
      <c r="E65" t="s">
        <v>314</v>
      </c>
      <c r="F65" t="str">
        <f t="shared" si="0"/>
        <v>férfi</v>
      </c>
      <c r="G65" t="str">
        <f t="shared" si="1"/>
        <v>O.M.</v>
      </c>
    </row>
    <row r="66" spans="1:7" x14ac:dyDescent="0.25">
      <c r="A66" t="s">
        <v>140</v>
      </c>
      <c r="B66" t="s">
        <v>219</v>
      </c>
      <c r="C66" t="s">
        <v>542</v>
      </c>
      <c r="D66" t="s">
        <v>389</v>
      </c>
      <c r="E66" t="s">
        <v>320</v>
      </c>
      <c r="F66" t="str">
        <f t="shared" si="0"/>
        <v>nő</v>
      </c>
      <c r="G66" t="str">
        <f t="shared" si="1"/>
        <v>S.E.</v>
      </c>
    </row>
    <row r="67" spans="1:7" x14ac:dyDescent="0.25">
      <c r="A67" t="s">
        <v>8</v>
      </c>
      <c r="B67" t="s">
        <v>304</v>
      </c>
      <c r="C67" t="s">
        <v>543</v>
      </c>
      <c r="D67" t="s">
        <v>390</v>
      </c>
      <c r="E67" t="s">
        <v>320</v>
      </c>
      <c r="F67" t="str">
        <f t="shared" ref="F67:F130" si="2">IF(ISODD(LEFT(C67)),"férfi","nő")</f>
        <v>férfi</v>
      </c>
      <c r="G67" t="str">
        <f t="shared" ref="G67:G130" si="3">CONCATENATE(LEFT(B67)&amp;".",MID(B67,FIND(" ",B67)+1,1)&amp;".")</f>
        <v>T.K.</v>
      </c>
    </row>
    <row r="68" spans="1:7" x14ac:dyDescent="0.25">
      <c r="A68" t="s">
        <v>37</v>
      </c>
      <c r="B68" t="s">
        <v>220</v>
      </c>
      <c r="C68" t="s">
        <v>544</v>
      </c>
      <c r="D68" t="s">
        <v>391</v>
      </c>
      <c r="E68" t="s">
        <v>309</v>
      </c>
      <c r="F68" t="str">
        <f t="shared" si="2"/>
        <v>férfi</v>
      </c>
      <c r="G68" t="str">
        <f t="shared" si="3"/>
        <v>S.L.</v>
      </c>
    </row>
    <row r="69" spans="1:7" x14ac:dyDescent="0.25">
      <c r="A69" t="s">
        <v>90</v>
      </c>
      <c r="B69" t="s">
        <v>221</v>
      </c>
      <c r="C69" t="s">
        <v>545</v>
      </c>
      <c r="D69" t="s">
        <v>392</v>
      </c>
      <c r="E69" t="s">
        <v>316</v>
      </c>
      <c r="F69" t="str">
        <f t="shared" si="2"/>
        <v>férfi</v>
      </c>
      <c r="G69" t="str">
        <f t="shared" si="3"/>
        <v>R.A.</v>
      </c>
    </row>
    <row r="70" spans="1:7" x14ac:dyDescent="0.25">
      <c r="A70" t="s">
        <v>106</v>
      </c>
      <c r="B70" t="s">
        <v>222</v>
      </c>
      <c r="C70" t="s">
        <v>546</v>
      </c>
      <c r="D70" t="s">
        <v>393</v>
      </c>
      <c r="E70" t="s">
        <v>315</v>
      </c>
      <c r="F70" t="str">
        <f t="shared" si="2"/>
        <v>nő</v>
      </c>
      <c r="G70" t="str">
        <f t="shared" si="3"/>
        <v>P.A.</v>
      </c>
    </row>
    <row r="71" spans="1:7" x14ac:dyDescent="0.25">
      <c r="A71" t="s">
        <v>145</v>
      </c>
      <c r="B71" t="s">
        <v>223</v>
      </c>
      <c r="C71" t="s">
        <v>547</v>
      </c>
      <c r="D71" t="s">
        <v>394</v>
      </c>
      <c r="E71" t="s">
        <v>316</v>
      </c>
      <c r="F71" t="str">
        <f t="shared" si="2"/>
        <v>nő</v>
      </c>
      <c r="G71" t="str">
        <f t="shared" si="3"/>
        <v>M.B.</v>
      </c>
    </row>
    <row r="72" spans="1:7" x14ac:dyDescent="0.25">
      <c r="A72" t="s">
        <v>31</v>
      </c>
      <c r="B72" t="s">
        <v>224</v>
      </c>
      <c r="C72" t="s">
        <v>548</v>
      </c>
      <c r="D72" t="s">
        <v>395</v>
      </c>
      <c r="E72" t="s">
        <v>309</v>
      </c>
      <c r="F72" t="str">
        <f t="shared" si="2"/>
        <v>nő</v>
      </c>
      <c r="G72" t="str">
        <f t="shared" si="3"/>
        <v>N.K.</v>
      </c>
    </row>
    <row r="73" spans="1:7" x14ac:dyDescent="0.25">
      <c r="A73" t="s">
        <v>112</v>
      </c>
      <c r="B73" t="s">
        <v>225</v>
      </c>
      <c r="C73" t="s">
        <v>549</v>
      </c>
      <c r="D73" t="s">
        <v>396</v>
      </c>
      <c r="E73" t="s">
        <v>308</v>
      </c>
      <c r="F73" t="str">
        <f t="shared" si="2"/>
        <v>férfi</v>
      </c>
      <c r="G73" t="str">
        <f t="shared" si="3"/>
        <v>S.V.</v>
      </c>
    </row>
    <row r="74" spans="1:7" x14ac:dyDescent="0.25">
      <c r="A74" t="s">
        <v>41</v>
      </c>
      <c r="B74" t="s">
        <v>226</v>
      </c>
      <c r="C74" t="s">
        <v>550</v>
      </c>
      <c r="D74" t="s">
        <v>397</v>
      </c>
      <c r="E74" t="s">
        <v>313</v>
      </c>
      <c r="F74" t="str">
        <f t="shared" si="2"/>
        <v>nő</v>
      </c>
      <c r="G74" t="str">
        <f t="shared" si="3"/>
        <v>H.K.</v>
      </c>
    </row>
    <row r="75" spans="1:7" x14ac:dyDescent="0.25">
      <c r="A75" t="s">
        <v>147</v>
      </c>
      <c r="B75" t="s">
        <v>227</v>
      </c>
      <c r="C75" t="s">
        <v>551</v>
      </c>
      <c r="D75" t="s">
        <v>398</v>
      </c>
      <c r="E75" t="s">
        <v>315</v>
      </c>
      <c r="F75" t="str">
        <f t="shared" si="2"/>
        <v>nő</v>
      </c>
      <c r="G75" t="str">
        <f t="shared" si="3"/>
        <v>F.Á.</v>
      </c>
    </row>
    <row r="76" spans="1:7" x14ac:dyDescent="0.25">
      <c r="A76" t="s">
        <v>146</v>
      </c>
      <c r="B76" t="s">
        <v>228</v>
      </c>
      <c r="C76" t="s">
        <v>552</v>
      </c>
      <c r="D76" t="s">
        <v>399</v>
      </c>
      <c r="E76" t="s">
        <v>325</v>
      </c>
      <c r="F76" t="str">
        <f t="shared" si="2"/>
        <v>nő</v>
      </c>
      <c r="G76" t="str">
        <f t="shared" si="3"/>
        <v>M.B.</v>
      </c>
    </row>
    <row r="77" spans="1:7" x14ac:dyDescent="0.25">
      <c r="A77" t="s">
        <v>49</v>
      </c>
      <c r="B77" t="s">
        <v>229</v>
      </c>
      <c r="C77" t="s">
        <v>553</v>
      </c>
      <c r="D77" t="s">
        <v>400</v>
      </c>
      <c r="E77" t="s">
        <v>320</v>
      </c>
      <c r="F77" t="str">
        <f t="shared" si="2"/>
        <v>férfi</v>
      </c>
      <c r="G77" t="str">
        <f t="shared" si="3"/>
        <v>K.M.</v>
      </c>
    </row>
    <row r="78" spans="1:7" x14ac:dyDescent="0.25">
      <c r="A78" t="s">
        <v>78</v>
      </c>
      <c r="B78" t="s">
        <v>230</v>
      </c>
      <c r="C78" t="s">
        <v>554</v>
      </c>
      <c r="D78" t="s">
        <v>401</v>
      </c>
      <c r="E78" t="s">
        <v>321</v>
      </c>
      <c r="F78" t="str">
        <f t="shared" si="2"/>
        <v>nő</v>
      </c>
      <c r="G78" t="str">
        <f t="shared" si="3"/>
        <v>D.H.</v>
      </c>
    </row>
    <row r="79" spans="1:7" x14ac:dyDescent="0.25">
      <c r="A79" t="s">
        <v>74</v>
      </c>
      <c r="B79" t="s">
        <v>231</v>
      </c>
      <c r="C79" t="s">
        <v>555</v>
      </c>
      <c r="D79" t="s">
        <v>402</v>
      </c>
      <c r="E79" t="s">
        <v>309</v>
      </c>
      <c r="F79" t="str">
        <f t="shared" si="2"/>
        <v>nő</v>
      </c>
      <c r="G79" t="str">
        <f t="shared" si="3"/>
        <v>M.P.</v>
      </c>
    </row>
    <row r="80" spans="1:7" x14ac:dyDescent="0.25">
      <c r="A80" t="s">
        <v>57</v>
      </c>
      <c r="B80" t="s">
        <v>232</v>
      </c>
      <c r="C80" t="s">
        <v>556</v>
      </c>
      <c r="D80" t="s">
        <v>403</v>
      </c>
      <c r="E80" t="s">
        <v>314</v>
      </c>
      <c r="F80" t="str">
        <f t="shared" si="2"/>
        <v>nő</v>
      </c>
      <c r="G80" t="str">
        <f t="shared" si="3"/>
        <v>H.R.</v>
      </c>
    </row>
    <row r="81" spans="1:7" x14ac:dyDescent="0.25">
      <c r="A81" t="s">
        <v>93</v>
      </c>
      <c r="B81" t="s">
        <v>233</v>
      </c>
      <c r="C81" t="s">
        <v>557</v>
      </c>
      <c r="D81" t="s">
        <v>475</v>
      </c>
      <c r="E81" t="s">
        <v>308</v>
      </c>
      <c r="F81" t="str">
        <f t="shared" si="2"/>
        <v>nő</v>
      </c>
      <c r="G81" t="str">
        <f t="shared" si="3"/>
        <v>M.B.</v>
      </c>
    </row>
    <row r="82" spans="1:7" x14ac:dyDescent="0.25">
      <c r="A82" t="s">
        <v>51</v>
      </c>
      <c r="B82" t="s">
        <v>234</v>
      </c>
      <c r="C82" t="s">
        <v>558</v>
      </c>
      <c r="D82" t="s">
        <v>404</v>
      </c>
      <c r="E82" t="s">
        <v>318</v>
      </c>
      <c r="F82" t="str">
        <f t="shared" si="2"/>
        <v>nő</v>
      </c>
      <c r="G82" t="str">
        <f t="shared" si="3"/>
        <v>V.M.</v>
      </c>
    </row>
    <row r="83" spans="1:7" x14ac:dyDescent="0.25">
      <c r="A83" t="s">
        <v>47</v>
      </c>
      <c r="B83" t="s">
        <v>235</v>
      </c>
      <c r="C83" t="s">
        <v>559</v>
      </c>
      <c r="D83" t="s">
        <v>405</v>
      </c>
      <c r="E83" t="s">
        <v>310</v>
      </c>
      <c r="F83" t="str">
        <f t="shared" si="2"/>
        <v>férfi</v>
      </c>
      <c r="G83" t="str">
        <f t="shared" si="3"/>
        <v>V.F.</v>
      </c>
    </row>
    <row r="84" spans="1:7" x14ac:dyDescent="0.25">
      <c r="A84" t="s">
        <v>68</v>
      </c>
      <c r="B84" t="s">
        <v>236</v>
      </c>
      <c r="C84" t="s">
        <v>560</v>
      </c>
      <c r="D84" t="s">
        <v>406</v>
      </c>
      <c r="E84" t="s">
        <v>314</v>
      </c>
      <c r="F84" t="str">
        <f t="shared" si="2"/>
        <v>férfi</v>
      </c>
      <c r="G84" t="str">
        <f t="shared" si="3"/>
        <v>S.B.</v>
      </c>
    </row>
    <row r="85" spans="1:7" x14ac:dyDescent="0.25">
      <c r="A85" t="s">
        <v>40</v>
      </c>
      <c r="B85" t="s">
        <v>237</v>
      </c>
      <c r="C85" t="s">
        <v>561</v>
      </c>
      <c r="D85" t="s">
        <v>407</v>
      </c>
      <c r="E85" t="s">
        <v>317</v>
      </c>
      <c r="F85" t="str">
        <f t="shared" si="2"/>
        <v>férfi</v>
      </c>
      <c r="G85" t="str">
        <f t="shared" si="3"/>
        <v>S.M.</v>
      </c>
    </row>
    <row r="86" spans="1:7" x14ac:dyDescent="0.25">
      <c r="A86" t="s">
        <v>120</v>
      </c>
      <c r="B86" t="s">
        <v>238</v>
      </c>
      <c r="C86" t="s">
        <v>562</v>
      </c>
      <c r="D86" t="s">
        <v>408</v>
      </c>
      <c r="E86" t="s">
        <v>313</v>
      </c>
      <c r="F86" t="str">
        <f t="shared" si="2"/>
        <v>nő</v>
      </c>
      <c r="G86" t="str">
        <f t="shared" si="3"/>
        <v>F.M.</v>
      </c>
    </row>
    <row r="87" spans="1:7" x14ac:dyDescent="0.25">
      <c r="A87" t="s">
        <v>128</v>
      </c>
      <c r="B87" t="s">
        <v>239</v>
      </c>
      <c r="C87" t="s">
        <v>563</v>
      </c>
      <c r="D87" t="s">
        <v>409</v>
      </c>
      <c r="E87" t="s">
        <v>311</v>
      </c>
      <c r="F87" t="str">
        <f t="shared" si="2"/>
        <v>férfi</v>
      </c>
      <c r="G87" t="str">
        <f t="shared" si="3"/>
        <v>P.F.</v>
      </c>
    </row>
    <row r="88" spans="1:7" x14ac:dyDescent="0.25">
      <c r="A88" t="s">
        <v>55</v>
      </c>
      <c r="B88" t="s">
        <v>240</v>
      </c>
      <c r="C88" t="s">
        <v>564</v>
      </c>
      <c r="D88" t="s">
        <v>410</v>
      </c>
      <c r="E88" t="s">
        <v>316</v>
      </c>
      <c r="F88" t="str">
        <f t="shared" si="2"/>
        <v>férfi</v>
      </c>
      <c r="G88" t="str">
        <f t="shared" si="3"/>
        <v>B.V.</v>
      </c>
    </row>
    <row r="89" spans="1:7" x14ac:dyDescent="0.25">
      <c r="A89" t="s">
        <v>23</v>
      </c>
      <c r="B89" t="s">
        <v>241</v>
      </c>
      <c r="C89" t="s">
        <v>565</v>
      </c>
      <c r="D89" t="s">
        <v>411</v>
      </c>
      <c r="E89" t="s">
        <v>310</v>
      </c>
      <c r="F89" t="str">
        <f t="shared" si="2"/>
        <v>férfi</v>
      </c>
      <c r="G89" t="str">
        <f t="shared" si="3"/>
        <v>P.U.</v>
      </c>
    </row>
    <row r="90" spans="1:7" x14ac:dyDescent="0.25">
      <c r="A90" t="s">
        <v>34</v>
      </c>
      <c r="B90" t="s">
        <v>242</v>
      </c>
      <c r="C90" t="s">
        <v>566</v>
      </c>
      <c r="D90" t="s">
        <v>412</v>
      </c>
      <c r="E90" t="s">
        <v>322</v>
      </c>
      <c r="F90" t="str">
        <f t="shared" si="2"/>
        <v>nő</v>
      </c>
      <c r="G90" t="str">
        <f t="shared" si="3"/>
        <v>P.J.</v>
      </c>
    </row>
    <row r="91" spans="1:7" x14ac:dyDescent="0.25">
      <c r="A91" t="s">
        <v>69</v>
      </c>
      <c r="B91" t="s">
        <v>243</v>
      </c>
      <c r="C91" t="s">
        <v>567</v>
      </c>
      <c r="D91" t="s">
        <v>413</v>
      </c>
      <c r="E91" t="s">
        <v>309</v>
      </c>
      <c r="F91" t="str">
        <f t="shared" si="2"/>
        <v>férfi</v>
      </c>
      <c r="G91" t="str">
        <f t="shared" si="3"/>
        <v>S.T.</v>
      </c>
    </row>
    <row r="92" spans="1:7" x14ac:dyDescent="0.25">
      <c r="A92" t="s">
        <v>123</v>
      </c>
      <c r="B92" t="s">
        <v>244</v>
      </c>
      <c r="C92" t="s">
        <v>568</v>
      </c>
      <c r="D92" t="s">
        <v>414</v>
      </c>
      <c r="E92" t="s">
        <v>321</v>
      </c>
      <c r="F92" t="str">
        <f t="shared" si="2"/>
        <v>férfi</v>
      </c>
      <c r="G92" t="str">
        <f t="shared" si="3"/>
        <v>S.M.</v>
      </c>
    </row>
    <row r="93" spans="1:7" x14ac:dyDescent="0.25">
      <c r="A93" t="s">
        <v>16</v>
      </c>
      <c r="B93" t="s">
        <v>245</v>
      </c>
      <c r="C93" t="s">
        <v>569</v>
      </c>
      <c r="D93" t="s">
        <v>415</v>
      </c>
      <c r="E93" t="s">
        <v>310</v>
      </c>
      <c r="F93" t="str">
        <f t="shared" si="2"/>
        <v>férfi</v>
      </c>
      <c r="G93" t="str">
        <f t="shared" si="3"/>
        <v>T.E.</v>
      </c>
    </row>
    <row r="94" spans="1:7" x14ac:dyDescent="0.25">
      <c r="A94" t="s">
        <v>64</v>
      </c>
      <c r="B94" t="s">
        <v>246</v>
      </c>
      <c r="C94" t="s">
        <v>570</v>
      </c>
      <c r="D94" t="s">
        <v>416</v>
      </c>
      <c r="E94" t="s">
        <v>324</v>
      </c>
      <c r="F94" t="str">
        <f t="shared" si="2"/>
        <v>nő</v>
      </c>
      <c r="G94" t="str">
        <f t="shared" si="3"/>
        <v>B.Á.</v>
      </c>
    </row>
    <row r="95" spans="1:7" x14ac:dyDescent="0.25">
      <c r="A95" t="s">
        <v>82</v>
      </c>
      <c r="B95" t="s">
        <v>247</v>
      </c>
      <c r="C95" t="s">
        <v>571</v>
      </c>
      <c r="D95" t="s">
        <v>417</v>
      </c>
      <c r="E95" t="s">
        <v>308</v>
      </c>
      <c r="F95" t="str">
        <f t="shared" si="2"/>
        <v>nő</v>
      </c>
      <c r="G95" t="str">
        <f t="shared" si="3"/>
        <v>S.B.</v>
      </c>
    </row>
    <row r="96" spans="1:7" x14ac:dyDescent="0.25">
      <c r="A96" t="s">
        <v>113</v>
      </c>
      <c r="B96" t="s">
        <v>248</v>
      </c>
      <c r="C96" t="s">
        <v>572</v>
      </c>
      <c r="D96" t="s">
        <v>418</v>
      </c>
      <c r="E96" t="s">
        <v>317</v>
      </c>
      <c r="F96" t="str">
        <f t="shared" si="2"/>
        <v>férfi</v>
      </c>
      <c r="G96" t="str">
        <f t="shared" si="3"/>
        <v>K.F.</v>
      </c>
    </row>
    <row r="97" spans="1:7" x14ac:dyDescent="0.25">
      <c r="A97" t="s">
        <v>50</v>
      </c>
      <c r="B97" t="s">
        <v>249</v>
      </c>
      <c r="C97" t="s">
        <v>573</v>
      </c>
      <c r="D97" t="s">
        <v>419</v>
      </c>
      <c r="E97" t="s">
        <v>321</v>
      </c>
      <c r="F97" t="str">
        <f t="shared" si="2"/>
        <v>férfi</v>
      </c>
      <c r="G97" t="str">
        <f t="shared" si="3"/>
        <v>K.S.</v>
      </c>
    </row>
    <row r="98" spans="1:7" x14ac:dyDescent="0.25">
      <c r="A98" t="s">
        <v>101</v>
      </c>
      <c r="B98" t="s">
        <v>305</v>
      </c>
      <c r="C98" t="s">
        <v>574</v>
      </c>
      <c r="D98" t="s">
        <v>420</v>
      </c>
      <c r="E98" t="s">
        <v>318</v>
      </c>
      <c r="F98" t="str">
        <f t="shared" si="2"/>
        <v>férfi</v>
      </c>
      <c r="G98" t="str">
        <f t="shared" si="3"/>
        <v>P.L.</v>
      </c>
    </row>
    <row r="99" spans="1:7" x14ac:dyDescent="0.25">
      <c r="A99" t="s">
        <v>142</v>
      </c>
      <c r="B99" t="s">
        <v>250</v>
      </c>
      <c r="C99" t="s">
        <v>575</v>
      </c>
      <c r="D99" t="s">
        <v>421</v>
      </c>
      <c r="E99" t="s">
        <v>324</v>
      </c>
      <c r="F99" t="str">
        <f t="shared" si="2"/>
        <v>férfi</v>
      </c>
      <c r="G99" t="str">
        <f t="shared" si="3"/>
        <v>B.V.</v>
      </c>
    </row>
    <row r="100" spans="1:7" x14ac:dyDescent="0.25">
      <c r="A100" t="s">
        <v>77</v>
      </c>
      <c r="B100" t="s">
        <v>251</v>
      </c>
      <c r="C100" t="s">
        <v>576</v>
      </c>
      <c r="D100" t="s">
        <v>422</v>
      </c>
      <c r="E100" t="s">
        <v>321</v>
      </c>
      <c r="F100" t="str">
        <f t="shared" si="2"/>
        <v>nő</v>
      </c>
      <c r="G100" t="str">
        <f t="shared" si="3"/>
        <v>B.K.</v>
      </c>
    </row>
    <row r="101" spans="1:7" x14ac:dyDescent="0.25">
      <c r="A101" t="s">
        <v>134</v>
      </c>
      <c r="B101" t="s">
        <v>252</v>
      </c>
      <c r="C101" t="s">
        <v>577</v>
      </c>
      <c r="D101" t="s">
        <v>423</v>
      </c>
      <c r="E101" t="s">
        <v>323</v>
      </c>
      <c r="F101" t="str">
        <f t="shared" si="2"/>
        <v>nő</v>
      </c>
      <c r="G101" t="str">
        <f t="shared" si="3"/>
        <v>K.I.</v>
      </c>
    </row>
    <row r="102" spans="1:7" x14ac:dyDescent="0.25">
      <c r="A102" t="s">
        <v>109</v>
      </c>
      <c r="B102" t="s">
        <v>253</v>
      </c>
      <c r="C102" t="s">
        <v>578</v>
      </c>
      <c r="D102" t="s">
        <v>424</v>
      </c>
      <c r="E102" t="s">
        <v>309</v>
      </c>
      <c r="F102" t="str">
        <f t="shared" si="2"/>
        <v>nő</v>
      </c>
      <c r="G102" t="str">
        <f t="shared" si="3"/>
        <v>S.L.</v>
      </c>
    </row>
    <row r="103" spans="1:7" x14ac:dyDescent="0.25">
      <c r="A103" t="s">
        <v>67</v>
      </c>
      <c r="B103" t="s">
        <v>254</v>
      </c>
      <c r="C103" t="s">
        <v>579</v>
      </c>
      <c r="D103" t="s">
        <v>425</v>
      </c>
      <c r="E103" t="s">
        <v>314</v>
      </c>
      <c r="F103" t="str">
        <f t="shared" si="2"/>
        <v>nő</v>
      </c>
      <c r="G103" t="str">
        <f t="shared" si="3"/>
        <v>G.K.</v>
      </c>
    </row>
    <row r="104" spans="1:7" x14ac:dyDescent="0.25">
      <c r="A104" t="s">
        <v>66</v>
      </c>
      <c r="B104" t="s">
        <v>255</v>
      </c>
      <c r="C104" t="s">
        <v>580</v>
      </c>
      <c r="D104" t="s">
        <v>426</v>
      </c>
      <c r="E104" t="s">
        <v>318</v>
      </c>
      <c r="F104" t="str">
        <f t="shared" si="2"/>
        <v>férfi</v>
      </c>
      <c r="G104" t="str">
        <f t="shared" si="3"/>
        <v>V.S.</v>
      </c>
    </row>
    <row r="105" spans="1:7" x14ac:dyDescent="0.25">
      <c r="A105" t="s">
        <v>48</v>
      </c>
      <c r="B105" t="s">
        <v>256</v>
      </c>
      <c r="C105" t="s">
        <v>581</v>
      </c>
      <c r="D105" t="s">
        <v>427</v>
      </c>
      <c r="E105" t="s">
        <v>318</v>
      </c>
      <c r="F105" t="str">
        <f t="shared" si="2"/>
        <v>férfi</v>
      </c>
      <c r="G105" t="str">
        <f t="shared" si="3"/>
        <v>G.I.</v>
      </c>
    </row>
    <row r="106" spans="1:7" x14ac:dyDescent="0.25">
      <c r="A106" t="s">
        <v>149</v>
      </c>
      <c r="B106" t="s">
        <v>257</v>
      </c>
      <c r="C106" t="s">
        <v>582</v>
      </c>
      <c r="D106" t="s">
        <v>428</v>
      </c>
      <c r="E106" t="s">
        <v>322</v>
      </c>
      <c r="F106" t="str">
        <f t="shared" si="2"/>
        <v>nő</v>
      </c>
      <c r="G106" t="str">
        <f t="shared" si="3"/>
        <v>B.S.</v>
      </c>
    </row>
    <row r="107" spans="1:7" x14ac:dyDescent="0.25">
      <c r="A107" t="s">
        <v>19</v>
      </c>
      <c r="B107" t="s">
        <v>258</v>
      </c>
      <c r="C107" t="s">
        <v>583</v>
      </c>
      <c r="D107" t="s">
        <v>429</v>
      </c>
      <c r="E107" t="s">
        <v>324</v>
      </c>
      <c r="F107" t="str">
        <f t="shared" si="2"/>
        <v>férfi</v>
      </c>
      <c r="G107" t="str">
        <f t="shared" si="3"/>
        <v>B.S.</v>
      </c>
    </row>
    <row r="108" spans="1:7" x14ac:dyDescent="0.25">
      <c r="A108" t="s">
        <v>63</v>
      </c>
      <c r="B108" t="s">
        <v>259</v>
      </c>
      <c r="C108" t="s">
        <v>584</v>
      </c>
      <c r="D108" t="s">
        <v>430</v>
      </c>
      <c r="E108" t="s">
        <v>316</v>
      </c>
      <c r="F108" t="str">
        <f t="shared" si="2"/>
        <v>férfi</v>
      </c>
      <c r="G108" t="str">
        <f t="shared" si="3"/>
        <v>M.P.</v>
      </c>
    </row>
    <row r="109" spans="1:7" x14ac:dyDescent="0.25">
      <c r="A109" t="s">
        <v>105</v>
      </c>
      <c r="B109" t="s">
        <v>260</v>
      </c>
      <c r="C109" t="s">
        <v>585</v>
      </c>
      <c r="D109" t="s">
        <v>431</v>
      </c>
      <c r="E109" t="s">
        <v>325</v>
      </c>
      <c r="F109" t="str">
        <f t="shared" si="2"/>
        <v>nő</v>
      </c>
      <c r="G109" t="str">
        <f t="shared" si="3"/>
        <v>M.S.</v>
      </c>
    </row>
    <row r="110" spans="1:7" x14ac:dyDescent="0.25">
      <c r="A110" t="s">
        <v>126</v>
      </c>
      <c r="B110" t="s">
        <v>261</v>
      </c>
      <c r="C110" t="s">
        <v>586</v>
      </c>
      <c r="D110" t="s">
        <v>432</v>
      </c>
      <c r="E110" t="s">
        <v>314</v>
      </c>
      <c r="F110" t="str">
        <f t="shared" si="2"/>
        <v>nő</v>
      </c>
      <c r="G110" t="str">
        <f t="shared" si="3"/>
        <v>N.A.</v>
      </c>
    </row>
    <row r="111" spans="1:7" x14ac:dyDescent="0.25">
      <c r="A111" t="s">
        <v>89</v>
      </c>
      <c r="B111" t="s">
        <v>307</v>
      </c>
      <c r="C111" t="s">
        <v>587</v>
      </c>
      <c r="D111" t="s">
        <v>433</v>
      </c>
      <c r="E111" t="s">
        <v>326</v>
      </c>
      <c r="F111" t="str">
        <f t="shared" si="2"/>
        <v>nő</v>
      </c>
      <c r="G111" t="str">
        <f t="shared" si="3"/>
        <v>K.K.</v>
      </c>
    </row>
    <row r="112" spans="1:7" x14ac:dyDescent="0.25">
      <c r="A112" t="s">
        <v>79</v>
      </c>
      <c r="B112" t="s">
        <v>262</v>
      </c>
      <c r="C112" t="s">
        <v>588</v>
      </c>
      <c r="D112" t="s">
        <v>434</v>
      </c>
      <c r="E112" t="s">
        <v>310</v>
      </c>
      <c r="F112" t="str">
        <f t="shared" si="2"/>
        <v>nő</v>
      </c>
      <c r="G112" t="str">
        <f t="shared" si="3"/>
        <v>B.B.</v>
      </c>
    </row>
    <row r="113" spans="1:7" x14ac:dyDescent="0.25">
      <c r="A113" t="s">
        <v>117</v>
      </c>
      <c r="B113" t="s">
        <v>263</v>
      </c>
      <c r="C113" t="s">
        <v>589</v>
      </c>
      <c r="D113" t="s">
        <v>435</v>
      </c>
      <c r="E113" t="s">
        <v>308</v>
      </c>
      <c r="F113" t="str">
        <f t="shared" si="2"/>
        <v>férfi</v>
      </c>
      <c r="G113" t="str">
        <f t="shared" si="3"/>
        <v>S.T.</v>
      </c>
    </row>
    <row r="114" spans="1:7" x14ac:dyDescent="0.25">
      <c r="A114" t="s">
        <v>59</v>
      </c>
      <c r="B114" t="s">
        <v>264</v>
      </c>
      <c r="C114" t="s">
        <v>590</v>
      </c>
      <c r="D114" t="s">
        <v>476</v>
      </c>
      <c r="E114" t="s">
        <v>310</v>
      </c>
      <c r="F114" t="str">
        <f t="shared" si="2"/>
        <v>férfi</v>
      </c>
      <c r="G114" t="str">
        <f t="shared" si="3"/>
        <v>K.M.</v>
      </c>
    </row>
    <row r="115" spans="1:7" x14ac:dyDescent="0.25">
      <c r="A115" t="s">
        <v>46</v>
      </c>
      <c r="B115" t="s">
        <v>265</v>
      </c>
      <c r="C115" t="s">
        <v>591</v>
      </c>
      <c r="D115" t="s">
        <v>436</v>
      </c>
      <c r="E115" t="s">
        <v>318</v>
      </c>
      <c r="F115" t="str">
        <f t="shared" si="2"/>
        <v>nő</v>
      </c>
      <c r="G115" t="str">
        <f t="shared" si="3"/>
        <v>S.H.</v>
      </c>
    </row>
    <row r="116" spans="1:7" x14ac:dyDescent="0.25">
      <c r="A116" t="s">
        <v>42</v>
      </c>
      <c r="B116" t="s">
        <v>266</v>
      </c>
      <c r="C116" t="s">
        <v>592</v>
      </c>
      <c r="D116" t="s">
        <v>437</v>
      </c>
      <c r="E116" t="s">
        <v>310</v>
      </c>
      <c r="F116" t="str">
        <f t="shared" si="2"/>
        <v>nő</v>
      </c>
      <c r="G116" t="str">
        <f t="shared" si="3"/>
        <v>T.K.</v>
      </c>
    </row>
    <row r="117" spans="1:7" x14ac:dyDescent="0.25">
      <c r="A117" t="s">
        <v>104</v>
      </c>
      <c r="B117" t="s">
        <v>267</v>
      </c>
      <c r="C117" t="s">
        <v>593</v>
      </c>
      <c r="D117" t="s">
        <v>438</v>
      </c>
      <c r="E117" t="s">
        <v>323</v>
      </c>
      <c r="F117" t="str">
        <f t="shared" si="2"/>
        <v>nő</v>
      </c>
      <c r="G117" t="str">
        <f t="shared" si="3"/>
        <v>B.R.</v>
      </c>
    </row>
    <row r="118" spans="1:7" x14ac:dyDescent="0.25">
      <c r="A118" t="s">
        <v>30</v>
      </c>
      <c r="B118" t="s">
        <v>268</v>
      </c>
      <c r="C118" t="s">
        <v>594</v>
      </c>
      <c r="D118" t="s">
        <v>439</v>
      </c>
      <c r="E118" t="s">
        <v>323</v>
      </c>
      <c r="F118" t="str">
        <f t="shared" si="2"/>
        <v>nő</v>
      </c>
      <c r="G118" t="str">
        <f t="shared" si="3"/>
        <v>K.A.</v>
      </c>
    </row>
    <row r="119" spans="1:7" x14ac:dyDescent="0.25">
      <c r="A119" t="s">
        <v>94</v>
      </c>
      <c r="B119" t="s">
        <v>269</v>
      </c>
      <c r="C119" t="s">
        <v>595</v>
      </c>
      <c r="D119" t="s">
        <v>440</v>
      </c>
      <c r="E119" t="s">
        <v>317</v>
      </c>
      <c r="F119" t="str">
        <f t="shared" si="2"/>
        <v>nő</v>
      </c>
      <c r="G119" t="str">
        <f t="shared" si="3"/>
        <v>R.E.</v>
      </c>
    </row>
    <row r="120" spans="1:7" x14ac:dyDescent="0.25">
      <c r="A120" t="s">
        <v>38</v>
      </c>
      <c r="B120" t="s">
        <v>270</v>
      </c>
      <c r="C120" t="s">
        <v>596</v>
      </c>
      <c r="D120" t="s">
        <v>441</v>
      </c>
      <c r="E120" t="s">
        <v>326</v>
      </c>
      <c r="F120" t="str">
        <f t="shared" si="2"/>
        <v>nő</v>
      </c>
      <c r="G120" t="str">
        <f t="shared" si="3"/>
        <v>V.H.</v>
      </c>
    </row>
    <row r="121" spans="1:7" x14ac:dyDescent="0.25">
      <c r="A121" t="s">
        <v>75</v>
      </c>
      <c r="B121" t="s">
        <v>271</v>
      </c>
      <c r="C121" t="s">
        <v>597</v>
      </c>
      <c r="D121" t="s">
        <v>442</v>
      </c>
      <c r="E121" t="s">
        <v>312</v>
      </c>
      <c r="F121" t="str">
        <f t="shared" si="2"/>
        <v>nő</v>
      </c>
      <c r="G121" t="str">
        <f t="shared" si="3"/>
        <v>P.R.</v>
      </c>
    </row>
    <row r="122" spans="1:7" x14ac:dyDescent="0.25">
      <c r="A122" t="s">
        <v>95</v>
      </c>
      <c r="B122" t="s">
        <v>272</v>
      </c>
      <c r="C122" t="s">
        <v>598</v>
      </c>
      <c r="D122" t="s">
        <v>443</v>
      </c>
      <c r="E122" t="s">
        <v>312</v>
      </c>
      <c r="F122" t="str">
        <f t="shared" si="2"/>
        <v>férfi</v>
      </c>
      <c r="G122" t="str">
        <f t="shared" si="3"/>
        <v>M.G.</v>
      </c>
    </row>
    <row r="123" spans="1:7" x14ac:dyDescent="0.25">
      <c r="A123" t="s">
        <v>86</v>
      </c>
      <c r="B123" t="s">
        <v>273</v>
      </c>
      <c r="C123" t="s">
        <v>599</v>
      </c>
      <c r="D123" t="s">
        <v>444</v>
      </c>
      <c r="E123" t="s">
        <v>321</v>
      </c>
      <c r="F123" t="str">
        <f t="shared" si="2"/>
        <v>nő</v>
      </c>
      <c r="G123" t="str">
        <f t="shared" si="3"/>
        <v>F.I.</v>
      </c>
    </row>
    <row r="124" spans="1:7" x14ac:dyDescent="0.25">
      <c r="A124" t="s">
        <v>131</v>
      </c>
      <c r="B124" t="s">
        <v>274</v>
      </c>
      <c r="C124" t="s">
        <v>600</v>
      </c>
      <c r="D124" t="s">
        <v>445</v>
      </c>
      <c r="E124" t="s">
        <v>310</v>
      </c>
      <c r="F124" t="str">
        <f t="shared" si="2"/>
        <v>nő</v>
      </c>
      <c r="G124" t="str">
        <f t="shared" si="3"/>
        <v>T.Á.</v>
      </c>
    </row>
    <row r="125" spans="1:7" x14ac:dyDescent="0.25">
      <c r="A125" t="s">
        <v>110</v>
      </c>
      <c r="B125" t="s">
        <v>275</v>
      </c>
      <c r="C125" t="s">
        <v>601</v>
      </c>
      <c r="D125" t="s">
        <v>446</v>
      </c>
      <c r="E125" t="s">
        <v>326</v>
      </c>
      <c r="F125" t="str">
        <f t="shared" si="2"/>
        <v>nő</v>
      </c>
      <c r="G125" t="str">
        <f t="shared" si="3"/>
        <v>K.H.</v>
      </c>
    </row>
    <row r="126" spans="1:7" x14ac:dyDescent="0.25">
      <c r="A126" t="s">
        <v>45</v>
      </c>
      <c r="B126" t="s">
        <v>276</v>
      </c>
      <c r="C126" t="s">
        <v>602</v>
      </c>
      <c r="D126" t="s">
        <v>447</v>
      </c>
      <c r="E126" t="s">
        <v>310</v>
      </c>
      <c r="F126" t="str">
        <f t="shared" si="2"/>
        <v>férfi</v>
      </c>
      <c r="G126" t="str">
        <f t="shared" si="3"/>
        <v>F.C.</v>
      </c>
    </row>
    <row r="127" spans="1:7" x14ac:dyDescent="0.25">
      <c r="A127" t="s">
        <v>15</v>
      </c>
      <c r="B127" t="s">
        <v>277</v>
      </c>
      <c r="C127" t="s">
        <v>603</v>
      </c>
      <c r="D127" t="s">
        <v>448</v>
      </c>
      <c r="E127" t="s">
        <v>313</v>
      </c>
      <c r="F127" t="str">
        <f t="shared" si="2"/>
        <v>nő</v>
      </c>
      <c r="G127" t="str">
        <f t="shared" si="3"/>
        <v>P.S.</v>
      </c>
    </row>
    <row r="128" spans="1:7" x14ac:dyDescent="0.25">
      <c r="A128" t="s">
        <v>138</v>
      </c>
      <c r="B128" t="s">
        <v>278</v>
      </c>
      <c r="C128" t="s">
        <v>604</v>
      </c>
      <c r="D128" t="s">
        <v>449</v>
      </c>
      <c r="E128" t="s">
        <v>319</v>
      </c>
      <c r="F128" t="str">
        <f t="shared" si="2"/>
        <v>férfi</v>
      </c>
      <c r="G128" t="str">
        <f t="shared" si="3"/>
        <v>B.T.</v>
      </c>
    </row>
    <row r="129" spans="1:7" x14ac:dyDescent="0.25">
      <c r="A129" t="s">
        <v>133</v>
      </c>
      <c r="B129" t="s">
        <v>279</v>
      </c>
      <c r="C129" t="s">
        <v>605</v>
      </c>
      <c r="D129" t="s">
        <v>450</v>
      </c>
      <c r="E129" t="s">
        <v>316</v>
      </c>
      <c r="F129" t="str">
        <f t="shared" si="2"/>
        <v>férfi</v>
      </c>
      <c r="G129" t="str">
        <f t="shared" si="3"/>
        <v>S.V.</v>
      </c>
    </row>
    <row r="130" spans="1:7" x14ac:dyDescent="0.25">
      <c r="A130" t="s">
        <v>115</v>
      </c>
      <c r="B130" t="s">
        <v>280</v>
      </c>
      <c r="C130" t="s">
        <v>606</v>
      </c>
      <c r="D130" t="s">
        <v>451</v>
      </c>
      <c r="E130" t="s">
        <v>321</v>
      </c>
      <c r="F130" t="str">
        <f t="shared" si="2"/>
        <v>nő</v>
      </c>
      <c r="G130" t="str">
        <f t="shared" si="3"/>
        <v>G.R.</v>
      </c>
    </row>
    <row r="131" spans="1:7" x14ac:dyDescent="0.25">
      <c r="A131" t="s">
        <v>22</v>
      </c>
      <c r="B131" t="s">
        <v>281</v>
      </c>
      <c r="C131" t="s">
        <v>607</v>
      </c>
      <c r="D131" t="s">
        <v>452</v>
      </c>
      <c r="E131" t="s">
        <v>319</v>
      </c>
      <c r="F131" t="str">
        <f t="shared" ref="F131:F151" si="4">IF(ISODD(LEFT(C131)),"férfi","nő")</f>
        <v>férfi</v>
      </c>
      <c r="G131" t="str">
        <f t="shared" ref="G131:G151" si="5">CONCATENATE(LEFT(B131)&amp;".",MID(B131,FIND(" ",B131)+1,1)&amp;".")</f>
        <v>L.K.</v>
      </c>
    </row>
    <row r="132" spans="1:7" x14ac:dyDescent="0.25">
      <c r="A132" t="s">
        <v>97</v>
      </c>
      <c r="B132" t="s">
        <v>282</v>
      </c>
      <c r="C132" t="s">
        <v>608</v>
      </c>
      <c r="D132" t="s">
        <v>453</v>
      </c>
      <c r="E132" t="s">
        <v>319</v>
      </c>
      <c r="F132" t="str">
        <f t="shared" si="4"/>
        <v>nő</v>
      </c>
      <c r="G132" t="str">
        <f t="shared" si="5"/>
        <v>T.A.</v>
      </c>
    </row>
    <row r="133" spans="1:7" x14ac:dyDescent="0.25">
      <c r="A133" t="s">
        <v>132</v>
      </c>
      <c r="B133" t="s">
        <v>283</v>
      </c>
      <c r="C133" t="s">
        <v>609</v>
      </c>
      <c r="D133" t="s">
        <v>454</v>
      </c>
      <c r="E133" t="s">
        <v>326</v>
      </c>
      <c r="F133" t="str">
        <f t="shared" si="4"/>
        <v>nő</v>
      </c>
      <c r="G133" t="str">
        <f t="shared" si="5"/>
        <v>M.A.</v>
      </c>
    </row>
    <row r="134" spans="1:7" x14ac:dyDescent="0.25">
      <c r="A134" t="s">
        <v>70</v>
      </c>
      <c r="B134" t="s">
        <v>284</v>
      </c>
      <c r="C134" t="s">
        <v>610</v>
      </c>
      <c r="D134" t="s">
        <v>455</v>
      </c>
      <c r="E134" t="s">
        <v>316</v>
      </c>
      <c r="F134" t="str">
        <f t="shared" si="4"/>
        <v>férfi</v>
      </c>
      <c r="G134" t="str">
        <f t="shared" si="5"/>
        <v>M.D.</v>
      </c>
    </row>
    <row r="135" spans="1:7" x14ac:dyDescent="0.25">
      <c r="A135" t="s">
        <v>26</v>
      </c>
      <c r="B135" t="s">
        <v>285</v>
      </c>
      <c r="C135" t="s">
        <v>611</v>
      </c>
      <c r="D135" t="s">
        <v>456</v>
      </c>
      <c r="E135" t="s">
        <v>315</v>
      </c>
      <c r="F135" t="str">
        <f t="shared" si="4"/>
        <v>férfi</v>
      </c>
      <c r="G135" t="str">
        <f t="shared" si="5"/>
        <v>G.B.</v>
      </c>
    </row>
    <row r="136" spans="1:7" x14ac:dyDescent="0.25">
      <c r="A136" t="s">
        <v>14</v>
      </c>
      <c r="B136" t="s">
        <v>286</v>
      </c>
      <c r="C136" t="s">
        <v>612</v>
      </c>
      <c r="D136" t="s">
        <v>457</v>
      </c>
      <c r="E136" t="s">
        <v>326</v>
      </c>
      <c r="F136" t="str">
        <f t="shared" si="4"/>
        <v>nő</v>
      </c>
      <c r="G136" t="str">
        <f t="shared" si="5"/>
        <v>S.S.</v>
      </c>
    </row>
    <row r="137" spans="1:7" x14ac:dyDescent="0.25">
      <c r="A137" t="s">
        <v>135</v>
      </c>
      <c r="B137" t="s">
        <v>287</v>
      </c>
      <c r="C137" t="s">
        <v>613</v>
      </c>
      <c r="D137" t="s">
        <v>458</v>
      </c>
      <c r="E137" t="s">
        <v>316</v>
      </c>
      <c r="F137" t="str">
        <f t="shared" si="4"/>
        <v>nő</v>
      </c>
      <c r="G137" t="str">
        <f t="shared" si="5"/>
        <v>H.B.</v>
      </c>
    </row>
    <row r="138" spans="1:7" x14ac:dyDescent="0.25">
      <c r="A138" t="s">
        <v>114</v>
      </c>
      <c r="B138" t="s">
        <v>288</v>
      </c>
      <c r="C138" t="s">
        <v>614</v>
      </c>
      <c r="D138" t="s">
        <v>459</v>
      </c>
      <c r="E138" t="s">
        <v>326</v>
      </c>
      <c r="F138" t="str">
        <f t="shared" si="4"/>
        <v>férfi</v>
      </c>
      <c r="G138" t="str">
        <f t="shared" si="5"/>
        <v>O.M.</v>
      </c>
    </row>
    <row r="139" spans="1:7" x14ac:dyDescent="0.25">
      <c r="A139" t="s">
        <v>36</v>
      </c>
      <c r="B139" t="s">
        <v>289</v>
      </c>
      <c r="C139" t="s">
        <v>615</v>
      </c>
      <c r="D139" t="s">
        <v>460</v>
      </c>
      <c r="E139" t="s">
        <v>321</v>
      </c>
      <c r="F139" t="str">
        <f t="shared" si="4"/>
        <v>nő</v>
      </c>
      <c r="G139" t="str">
        <f t="shared" si="5"/>
        <v>S.P.</v>
      </c>
    </row>
    <row r="140" spans="1:7" x14ac:dyDescent="0.25">
      <c r="A140" t="s">
        <v>98</v>
      </c>
      <c r="B140" t="s">
        <v>290</v>
      </c>
      <c r="C140" t="s">
        <v>616</v>
      </c>
      <c r="D140" t="s">
        <v>461</v>
      </c>
      <c r="E140" t="s">
        <v>324</v>
      </c>
      <c r="F140" t="str">
        <f t="shared" si="4"/>
        <v>nő</v>
      </c>
      <c r="G140" t="str">
        <f t="shared" si="5"/>
        <v>F.S.</v>
      </c>
    </row>
    <row r="141" spans="1:7" x14ac:dyDescent="0.25">
      <c r="A141" t="s">
        <v>92</v>
      </c>
      <c r="B141" t="s">
        <v>291</v>
      </c>
      <c r="C141" t="s">
        <v>617</v>
      </c>
      <c r="D141" t="s">
        <v>462</v>
      </c>
      <c r="E141" t="s">
        <v>321</v>
      </c>
      <c r="F141" t="str">
        <f t="shared" si="4"/>
        <v>nő</v>
      </c>
      <c r="G141" t="str">
        <f t="shared" si="5"/>
        <v>K.Á.</v>
      </c>
    </row>
    <row r="142" spans="1:7" x14ac:dyDescent="0.25">
      <c r="A142" t="s">
        <v>141</v>
      </c>
      <c r="B142" t="s">
        <v>292</v>
      </c>
      <c r="C142" t="s">
        <v>618</v>
      </c>
      <c r="D142" t="s">
        <v>463</v>
      </c>
      <c r="E142" t="s">
        <v>309</v>
      </c>
      <c r="F142" t="str">
        <f t="shared" si="4"/>
        <v>nő</v>
      </c>
      <c r="G142" t="str">
        <f t="shared" si="5"/>
        <v>R.A.</v>
      </c>
    </row>
    <row r="143" spans="1:7" x14ac:dyDescent="0.25">
      <c r="A143" t="s">
        <v>10</v>
      </c>
      <c r="B143" t="s">
        <v>293</v>
      </c>
      <c r="C143" t="s">
        <v>619</v>
      </c>
      <c r="D143" t="s">
        <v>464</v>
      </c>
      <c r="E143" t="s">
        <v>318</v>
      </c>
      <c r="F143" t="str">
        <f t="shared" si="4"/>
        <v>nő</v>
      </c>
      <c r="G143" t="str">
        <f t="shared" si="5"/>
        <v>S.E.</v>
      </c>
    </row>
    <row r="144" spans="1:7" x14ac:dyDescent="0.25">
      <c r="A144" t="s">
        <v>107</v>
      </c>
      <c r="B144" t="s">
        <v>294</v>
      </c>
      <c r="C144" t="s">
        <v>620</v>
      </c>
      <c r="D144" t="s">
        <v>465</v>
      </c>
      <c r="E144" t="s">
        <v>326</v>
      </c>
      <c r="F144" t="str">
        <f t="shared" si="4"/>
        <v>nő</v>
      </c>
      <c r="G144" t="str">
        <f t="shared" si="5"/>
        <v>K.A.</v>
      </c>
    </row>
    <row r="145" spans="1:7" x14ac:dyDescent="0.25">
      <c r="A145" t="s">
        <v>96</v>
      </c>
      <c r="B145" t="s">
        <v>295</v>
      </c>
      <c r="C145" t="s">
        <v>621</v>
      </c>
      <c r="D145" t="s">
        <v>466</v>
      </c>
      <c r="E145" t="s">
        <v>324</v>
      </c>
      <c r="F145" t="str">
        <f t="shared" si="4"/>
        <v>nő</v>
      </c>
      <c r="G145" t="str">
        <f t="shared" si="5"/>
        <v>M.G.</v>
      </c>
    </row>
    <row r="146" spans="1:7" x14ac:dyDescent="0.25">
      <c r="A146" t="s">
        <v>125</v>
      </c>
      <c r="B146" t="s">
        <v>296</v>
      </c>
      <c r="C146" t="s">
        <v>622</v>
      </c>
      <c r="D146" t="s">
        <v>467</v>
      </c>
      <c r="E146" t="s">
        <v>318</v>
      </c>
      <c r="F146" t="str">
        <f t="shared" si="4"/>
        <v>nő</v>
      </c>
      <c r="G146" t="str">
        <f t="shared" si="5"/>
        <v>H.S.</v>
      </c>
    </row>
    <row r="147" spans="1:7" x14ac:dyDescent="0.25">
      <c r="A147" t="s">
        <v>122</v>
      </c>
      <c r="B147" t="s">
        <v>297</v>
      </c>
      <c r="C147" t="s">
        <v>623</v>
      </c>
      <c r="D147" t="s">
        <v>468</v>
      </c>
      <c r="E147" t="s">
        <v>320</v>
      </c>
      <c r="F147" t="str">
        <f t="shared" si="4"/>
        <v>nő</v>
      </c>
      <c r="G147" t="str">
        <f t="shared" si="5"/>
        <v>B.K.</v>
      </c>
    </row>
    <row r="148" spans="1:7" x14ac:dyDescent="0.25">
      <c r="A148" t="s">
        <v>33</v>
      </c>
      <c r="B148" t="s">
        <v>298</v>
      </c>
      <c r="C148" t="s">
        <v>624</v>
      </c>
      <c r="D148" t="s">
        <v>469</v>
      </c>
      <c r="E148" t="s">
        <v>313</v>
      </c>
      <c r="F148" t="str">
        <f t="shared" si="4"/>
        <v>nő</v>
      </c>
      <c r="G148" t="str">
        <f t="shared" si="5"/>
        <v>J.Á.</v>
      </c>
    </row>
    <row r="149" spans="1:7" x14ac:dyDescent="0.25">
      <c r="A149" t="s">
        <v>60</v>
      </c>
      <c r="B149" t="s">
        <v>299</v>
      </c>
      <c r="C149" t="s">
        <v>625</v>
      </c>
      <c r="D149" t="s">
        <v>470</v>
      </c>
      <c r="E149" t="s">
        <v>308</v>
      </c>
      <c r="F149" t="str">
        <f t="shared" si="4"/>
        <v>nő</v>
      </c>
      <c r="G149" t="str">
        <f t="shared" si="5"/>
        <v>S.S.</v>
      </c>
    </row>
    <row r="150" spans="1:7" x14ac:dyDescent="0.25">
      <c r="A150" t="s">
        <v>73</v>
      </c>
      <c r="B150" t="s">
        <v>300</v>
      </c>
      <c r="C150" t="s">
        <v>626</v>
      </c>
      <c r="D150" t="s">
        <v>471</v>
      </c>
      <c r="E150" t="s">
        <v>320</v>
      </c>
      <c r="F150" t="str">
        <f t="shared" si="4"/>
        <v>férfi</v>
      </c>
      <c r="G150" t="str">
        <f t="shared" si="5"/>
        <v>L.K.</v>
      </c>
    </row>
    <row r="151" spans="1:7" x14ac:dyDescent="0.25">
      <c r="A151" t="s">
        <v>116</v>
      </c>
      <c r="B151" t="s">
        <v>301</v>
      </c>
      <c r="C151" t="s">
        <v>627</v>
      </c>
      <c r="D151" t="s">
        <v>472</v>
      </c>
      <c r="E151" t="s">
        <v>322</v>
      </c>
      <c r="F151" t="str">
        <f t="shared" si="4"/>
        <v>nő</v>
      </c>
      <c r="G151" t="str">
        <f t="shared" si="5"/>
        <v>H.L.</v>
      </c>
    </row>
  </sheetData>
  <sortState ref="A2:A151">
    <sortCondition ref="A2:A15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RowHeight="15" x14ac:dyDescent="0.25"/>
  <cols>
    <col min="1" max="1" width="14" bestFit="1" customWidth="1"/>
    <col min="2" max="2" width="13.42578125" bestFit="1" customWidth="1"/>
  </cols>
  <sheetData>
    <row r="1" spans="1:2" x14ac:dyDescent="0.25">
      <c r="A1" t="str">
        <f>Adatok!C1</f>
        <v>Személyi szám</v>
      </c>
      <c r="B1" t="str">
        <f>Adatok!E1</f>
        <v>Születési hely</v>
      </c>
    </row>
    <row r="2" spans="1:2" x14ac:dyDescent="0.25">
      <c r="A2" t="s">
        <v>629</v>
      </c>
      <c r="B2" t="s">
        <v>322</v>
      </c>
    </row>
    <row r="4" spans="1:2" x14ac:dyDescent="0.25">
      <c r="A4" t="str">
        <f>Adatok!D1</f>
        <v>Lakhely</v>
      </c>
      <c r="B4" t="str">
        <f>Adatok!E1</f>
        <v>Születési hely</v>
      </c>
    </row>
    <row r="5" spans="1:2" x14ac:dyDescent="0.25">
      <c r="A5" t="s">
        <v>631</v>
      </c>
    </row>
    <row r="6" spans="1:2" x14ac:dyDescent="0.25">
      <c r="B6" t="s">
        <v>322</v>
      </c>
    </row>
    <row r="8" spans="1:2" x14ac:dyDescent="0.25">
      <c r="A8" t="str">
        <f>Adatok!B1</f>
        <v>Név</v>
      </c>
      <c r="B8" t="str">
        <f>Adatok!E1</f>
        <v>Születési hely</v>
      </c>
    </row>
    <row r="9" spans="1:2" x14ac:dyDescent="0.25">
      <c r="A9" t="s">
        <v>633</v>
      </c>
      <c r="B9" t="s">
        <v>635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F1" sqref="F1"/>
    </sheetView>
  </sheetViews>
  <sheetFormatPr defaultRowHeight="15" x14ac:dyDescent="0.25"/>
  <cols>
    <col min="1" max="1" width="30.42578125" bestFit="1" customWidth="1"/>
    <col min="2" max="2" width="24.42578125" customWidth="1"/>
    <col min="3" max="3" width="14" bestFit="1" customWidth="1"/>
    <col min="4" max="4" width="25.5703125" bestFit="1" customWidth="1"/>
    <col min="5" max="5" width="13.42578125" bestFit="1" customWidth="1"/>
  </cols>
  <sheetData>
    <row r="1" spans="1:5" ht="20.25" thickBot="1" x14ac:dyDescent="0.35">
      <c r="A1" s="8" t="s">
        <v>630</v>
      </c>
      <c r="B1" s="8"/>
      <c r="C1" s="8"/>
      <c r="D1" s="8"/>
      <c r="E1" s="8"/>
    </row>
    <row r="2" spans="1:5" ht="15.75" thickTop="1" x14ac:dyDescent="0.25">
      <c r="A2" t="s">
        <v>1</v>
      </c>
      <c r="B2" t="s">
        <v>0</v>
      </c>
      <c r="C2" t="s">
        <v>153</v>
      </c>
      <c r="D2" t="s">
        <v>151</v>
      </c>
      <c r="E2" t="s">
        <v>152</v>
      </c>
    </row>
    <row r="3" spans="1:5" x14ac:dyDescent="0.25">
      <c r="A3" t="s">
        <v>34</v>
      </c>
      <c r="B3" t="s">
        <v>242</v>
      </c>
      <c r="C3" t="s">
        <v>566</v>
      </c>
      <c r="D3" t="s">
        <v>412</v>
      </c>
      <c r="E3" t="s">
        <v>322</v>
      </c>
    </row>
    <row r="5" spans="1:5" ht="20.25" thickBot="1" x14ac:dyDescent="0.35">
      <c r="A5" s="8" t="s">
        <v>632</v>
      </c>
      <c r="B5" s="8"/>
    </row>
    <row r="6" spans="1:5" ht="15.75" thickTop="1" x14ac:dyDescent="0.25">
      <c r="A6" t="str">
        <f>Adatok!A1</f>
        <v>Neptun</v>
      </c>
      <c r="B6" t="str">
        <f>Adatok!B1</f>
        <v>Név</v>
      </c>
    </row>
    <row r="7" spans="1:5" x14ac:dyDescent="0.25">
      <c r="A7" t="s">
        <v>7</v>
      </c>
      <c r="B7" t="s">
        <v>160</v>
      </c>
    </row>
    <row r="8" spans="1:5" x14ac:dyDescent="0.25">
      <c r="A8" t="s">
        <v>144</v>
      </c>
      <c r="B8" t="s">
        <v>178</v>
      </c>
    </row>
    <row r="9" spans="1:5" x14ac:dyDescent="0.25">
      <c r="A9" t="s">
        <v>39</v>
      </c>
      <c r="B9" t="s">
        <v>180</v>
      </c>
    </row>
    <row r="10" spans="1:5" x14ac:dyDescent="0.25">
      <c r="A10" t="s">
        <v>62</v>
      </c>
      <c r="B10" t="s">
        <v>182</v>
      </c>
    </row>
    <row r="11" spans="1:5" x14ac:dyDescent="0.25">
      <c r="A11" t="s">
        <v>44</v>
      </c>
      <c r="B11" t="s">
        <v>186</v>
      </c>
    </row>
    <row r="12" spans="1:5" x14ac:dyDescent="0.25">
      <c r="A12" t="s">
        <v>102</v>
      </c>
      <c r="B12" t="s">
        <v>201</v>
      </c>
    </row>
    <row r="13" spans="1:5" x14ac:dyDescent="0.25">
      <c r="A13" t="s">
        <v>85</v>
      </c>
      <c r="B13" t="s">
        <v>204</v>
      </c>
    </row>
    <row r="14" spans="1:5" x14ac:dyDescent="0.25">
      <c r="A14" t="s">
        <v>118</v>
      </c>
      <c r="B14" t="s">
        <v>216</v>
      </c>
    </row>
    <row r="15" spans="1:5" x14ac:dyDescent="0.25">
      <c r="A15" t="s">
        <v>23</v>
      </c>
      <c r="B15" t="s">
        <v>241</v>
      </c>
    </row>
    <row r="16" spans="1:5" x14ac:dyDescent="0.25">
      <c r="A16" t="s">
        <v>34</v>
      </c>
      <c r="B16" t="s">
        <v>242</v>
      </c>
    </row>
    <row r="17" spans="1:2" x14ac:dyDescent="0.25">
      <c r="A17" t="s">
        <v>69</v>
      </c>
      <c r="B17" t="s">
        <v>243</v>
      </c>
    </row>
    <row r="18" spans="1:2" x14ac:dyDescent="0.25">
      <c r="A18" t="s">
        <v>50</v>
      </c>
      <c r="B18" t="s">
        <v>249</v>
      </c>
    </row>
    <row r="19" spans="1:2" x14ac:dyDescent="0.25">
      <c r="A19" t="s">
        <v>149</v>
      </c>
      <c r="B19" t="s">
        <v>257</v>
      </c>
    </row>
    <row r="20" spans="1:2" x14ac:dyDescent="0.25">
      <c r="A20" t="s">
        <v>19</v>
      </c>
      <c r="B20" t="s">
        <v>258</v>
      </c>
    </row>
    <row r="21" spans="1:2" x14ac:dyDescent="0.25">
      <c r="A21" t="s">
        <v>42</v>
      </c>
      <c r="B21" t="s">
        <v>266</v>
      </c>
    </row>
    <row r="22" spans="1:2" x14ac:dyDescent="0.25">
      <c r="A22" t="s">
        <v>132</v>
      </c>
      <c r="B22" t="s">
        <v>283</v>
      </c>
    </row>
    <row r="23" spans="1:2" x14ac:dyDescent="0.25">
      <c r="A23" t="s">
        <v>14</v>
      </c>
      <c r="B23" t="s">
        <v>286</v>
      </c>
    </row>
    <row r="24" spans="1:2" x14ac:dyDescent="0.25">
      <c r="A24" t="s">
        <v>116</v>
      </c>
      <c r="B24" t="s">
        <v>301</v>
      </c>
    </row>
    <row r="26" spans="1:2" ht="20.25" thickBot="1" x14ac:dyDescent="0.35">
      <c r="A26" s="8" t="s">
        <v>634</v>
      </c>
      <c r="B26" s="8"/>
    </row>
    <row r="27" spans="1:2" ht="15.75" thickTop="1" x14ac:dyDescent="0.25">
      <c r="A27" t="str">
        <f>Adatok!B1</f>
        <v>Név</v>
      </c>
      <c r="B27" t="str">
        <f>Adatok!E1</f>
        <v>Születési hely</v>
      </c>
    </row>
    <row r="28" spans="1:2" x14ac:dyDescent="0.25">
      <c r="A28" t="s">
        <v>303</v>
      </c>
      <c r="B28" t="s">
        <v>320</v>
      </c>
    </row>
    <row r="29" spans="1:2" x14ac:dyDescent="0.25">
      <c r="A29" t="s">
        <v>306</v>
      </c>
      <c r="B29" t="s">
        <v>311</v>
      </c>
    </row>
    <row r="30" spans="1:2" x14ac:dyDescent="0.25">
      <c r="A30" t="s">
        <v>302</v>
      </c>
      <c r="B30" t="s">
        <v>311</v>
      </c>
    </row>
    <row r="31" spans="1:2" x14ac:dyDescent="0.25">
      <c r="A31" t="s">
        <v>304</v>
      </c>
      <c r="B31" t="s">
        <v>320</v>
      </c>
    </row>
    <row r="32" spans="1:2" x14ac:dyDescent="0.25">
      <c r="A32" t="s">
        <v>307</v>
      </c>
      <c r="B32" t="s">
        <v>326</v>
      </c>
    </row>
  </sheetData>
  <mergeCells count="3">
    <mergeCell ref="A1:E1"/>
    <mergeCell ref="A5:B5"/>
    <mergeCell ref="A26:B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E32" sqref="E32"/>
    </sheetView>
  </sheetViews>
  <sheetFormatPr defaultRowHeight="15" x14ac:dyDescent="0.25"/>
  <cols>
    <col min="1" max="1" width="12.42578125" bestFit="1" customWidth="1"/>
    <col min="2" max="2" width="13.85546875" customWidth="1"/>
    <col min="3" max="3" width="12.85546875" customWidth="1"/>
    <col min="4" max="4" width="12.42578125" customWidth="1"/>
  </cols>
  <sheetData>
    <row r="1" spans="1:4" x14ac:dyDescent="0.25">
      <c r="A1" s="4" t="s">
        <v>3</v>
      </c>
      <c r="B1" t="s">
        <v>644</v>
      </c>
    </row>
    <row r="2" spans="1:4" x14ac:dyDescent="0.25">
      <c r="A2" s="4" t="s">
        <v>4</v>
      </c>
      <c r="B2" t="s">
        <v>644</v>
      </c>
    </row>
    <row r="3" spans="1:4" x14ac:dyDescent="0.25">
      <c r="A3" s="4" t="s">
        <v>2</v>
      </c>
      <c r="B3" t="s">
        <v>644</v>
      </c>
    </row>
    <row r="5" spans="1:4" x14ac:dyDescent="0.25">
      <c r="A5" s="4" t="s">
        <v>637</v>
      </c>
      <c r="B5" t="s">
        <v>641</v>
      </c>
      <c r="C5" t="s">
        <v>642</v>
      </c>
      <c r="D5" t="s">
        <v>643</v>
      </c>
    </row>
    <row r="6" spans="1:4" x14ac:dyDescent="0.25">
      <c r="A6" s="5" t="s">
        <v>638</v>
      </c>
      <c r="B6" s="7">
        <v>15.836363636363636</v>
      </c>
      <c r="C6" s="7">
        <v>12.327272727272728</v>
      </c>
      <c r="D6" s="7">
        <v>17.90909090909091</v>
      </c>
    </row>
    <row r="7" spans="1:4" x14ac:dyDescent="0.25">
      <c r="A7" s="5" t="s">
        <v>639</v>
      </c>
      <c r="B7" s="7">
        <v>13.044776119402986</v>
      </c>
      <c r="C7" s="7">
        <v>14.970149253731343</v>
      </c>
      <c r="D7" s="7">
        <v>14.686567164179104</v>
      </c>
    </row>
    <row r="8" spans="1:4" x14ac:dyDescent="0.25">
      <c r="A8" s="5" t="s">
        <v>640</v>
      </c>
      <c r="B8" s="7">
        <v>14.303278688524591</v>
      </c>
      <c r="C8" s="7">
        <v>13.778688524590164</v>
      </c>
      <c r="D8" s="7">
        <v>16.139344262295083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I44"/>
  <sheetViews>
    <sheetView workbookViewId="0">
      <selection activeCell="A5" sqref="A5"/>
    </sheetView>
  </sheetViews>
  <sheetFormatPr defaultRowHeight="15" x14ac:dyDescent="0.25"/>
  <cols>
    <col min="1" max="1" width="19.5703125" bestFit="1" customWidth="1"/>
    <col min="2" max="2" width="15.7109375" bestFit="1" customWidth="1"/>
    <col min="3" max="5" width="2" bestFit="1" customWidth="1"/>
    <col min="6" max="60" width="3" bestFit="1" customWidth="1"/>
    <col min="61" max="61" width="10.28515625" bestFit="1" customWidth="1"/>
  </cols>
  <sheetData>
    <row r="3" spans="1:61" x14ac:dyDescent="0.25">
      <c r="A3" s="4" t="s">
        <v>648</v>
      </c>
      <c r="B3" s="4" t="s">
        <v>647</v>
      </c>
    </row>
    <row r="4" spans="1:61" x14ac:dyDescent="0.25">
      <c r="A4" s="4" t="s">
        <v>637</v>
      </c>
      <c r="B4">
        <v>0</v>
      </c>
      <c r="C4">
        <v>5</v>
      </c>
      <c r="D4">
        <v>6</v>
      </c>
      <c r="E4">
        <v>8</v>
      </c>
      <c r="F4">
        <v>10</v>
      </c>
      <c r="G4">
        <v>12</v>
      </c>
      <c r="H4">
        <v>13</v>
      </c>
      <c r="I4">
        <v>18</v>
      </c>
      <c r="J4">
        <v>19</v>
      </c>
      <c r="K4">
        <v>20</v>
      </c>
      <c r="L4">
        <v>21</v>
      </c>
      <c r="M4">
        <v>22</v>
      </c>
      <c r="N4">
        <v>23</v>
      </c>
      <c r="O4">
        <v>24</v>
      </c>
      <c r="P4">
        <v>25</v>
      </c>
      <c r="Q4">
        <v>26</v>
      </c>
      <c r="R4">
        <v>27</v>
      </c>
      <c r="S4">
        <v>28</v>
      </c>
      <c r="T4">
        <v>29</v>
      </c>
      <c r="U4">
        <v>30</v>
      </c>
      <c r="V4">
        <v>31</v>
      </c>
      <c r="W4">
        <v>32</v>
      </c>
      <c r="X4">
        <v>33</v>
      </c>
      <c r="Y4">
        <v>34</v>
      </c>
      <c r="Z4">
        <v>35</v>
      </c>
      <c r="AA4">
        <v>36</v>
      </c>
      <c r="AB4">
        <v>37</v>
      </c>
      <c r="AC4">
        <v>38</v>
      </c>
      <c r="AD4">
        <v>39</v>
      </c>
      <c r="AE4">
        <v>40</v>
      </c>
      <c r="AF4">
        <v>41</v>
      </c>
      <c r="AG4">
        <v>42</v>
      </c>
      <c r="AH4">
        <v>43</v>
      </c>
      <c r="AI4">
        <v>44</v>
      </c>
      <c r="AJ4">
        <v>45</v>
      </c>
      <c r="AK4">
        <v>46</v>
      </c>
      <c r="AL4">
        <v>47</v>
      </c>
      <c r="AM4">
        <v>48</v>
      </c>
      <c r="AN4">
        <v>49</v>
      </c>
      <c r="AO4">
        <v>50</v>
      </c>
      <c r="AP4">
        <v>51</v>
      </c>
      <c r="AQ4">
        <v>52</v>
      </c>
      <c r="AR4">
        <v>53</v>
      </c>
      <c r="AS4">
        <v>54</v>
      </c>
      <c r="AT4">
        <v>55</v>
      </c>
      <c r="AU4">
        <v>56</v>
      </c>
      <c r="AV4">
        <v>57</v>
      </c>
      <c r="AW4">
        <v>58</v>
      </c>
      <c r="AX4">
        <v>61</v>
      </c>
      <c r="AY4">
        <v>62</v>
      </c>
      <c r="AZ4">
        <v>63</v>
      </c>
      <c r="BA4">
        <v>65</v>
      </c>
      <c r="BB4">
        <v>66</v>
      </c>
      <c r="BC4">
        <v>68</v>
      </c>
      <c r="BD4">
        <v>72</v>
      </c>
      <c r="BE4">
        <v>73</v>
      </c>
      <c r="BF4">
        <v>75</v>
      </c>
      <c r="BG4">
        <v>78</v>
      </c>
      <c r="BH4">
        <v>79</v>
      </c>
      <c r="BI4" t="s">
        <v>640</v>
      </c>
    </row>
    <row r="5" spans="1:61" x14ac:dyDescent="0.25">
      <c r="A5" s="5">
        <v>0</v>
      </c>
      <c r="B5" s="6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>
        <v>3</v>
      </c>
    </row>
    <row r="6" spans="1:61" x14ac:dyDescent="0.25">
      <c r="A6" s="5">
        <v>1</v>
      </c>
      <c r="B6" s="6"/>
      <c r="C6" s="6"/>
      <c r="D6" s="6"/>
      <c r="E6" s="6">
        <v>1</v>
      </c>
      <c r="F6" s="6">
        <v>2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>
        <v>3</v>
      </c>
    </row>
    <row r="7" spans="1:61" x14ac:dyDescent="0.25">
      <c r="A7" s="5">
        <v>2</v>
      </c>
      <c r="B7" s="6"/>
      <c r="C7" s="6"/>
      <c r="D7" s="6"/>
      <c r="E7" s="6"/>
      <c r="F7" s="6"/>
      <c r="G7" s="6"/>
      <c r="H7" s="6">
        <v>2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>
        <v>2</v>
      </c>
    </row>
    <row r="8" spans="1:61" x14ac:dyDescent="0.25">
      <c r="A8" s="5">
        <v>3</v>
      </c>
      <c r="B8" s="6"/>
      <c r="C8" s="6"/>
      <c r="D8" s="6"/>
      <c r="E8" s="6"/>
      <c r="F8" s="6"/>
      <c r="G8" s="6"/>
      <c r="H8" s="6"/>
      <c r="I8" s="6">
        <v>2</v>
      </c>
      <c r="J8" s="6">
        <v>1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>
        <v>3</v>
      </c>
    </row>
    <row r="9" spans="1:61" x14ac:dyDescent="0.25">
      <c r="A9" s="5">
        <v>4</v>
      </c>
      <c r="B9" s="6"/>
      <c r="C9" s="6"/>
      <c r="D9" s="6"/>
      <c r="E9" s="6"/>
      <c r="F9" s="6"/>
      <c r="G9" s="6">
        <v>1</v>
      </c>
      <c r="H9" s="6"/>
      <c r="I9" s="6">
        <v>1</v>
      </c>
      <c r="J9" s="6"/>
      <c r="K9" s="6">
        <v>1</v>
      </c>
      <c r="L9" s="6">
        <v>1</v>
      </c>
      <c r="M9" s="6">
        <v>2</v>
      </c>
      <c r="N9" s="6">
        <v>1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>
        <v>7</v>
      </c>
    </row>
    <row r="10" spans="1:61" x14ac:dyDescent="0.25">
      <c r="A10" s="5">
        <v>5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>
        <v>1</v>
      </c>
      <c r="O10" s="6">
        <v>1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>
        <v>2</v>
      </c>
    </row>
    <row r="11" spans="1:61" x14ac:dyDescent="0.25">
      <c r="A11" s="5">
        <v>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>
        <v>1</v>
      </c>
      <c r="O11" s="6">
        <v>1</v>
      </c>
      <c r="P11" s="6">
        <v>1</v>
      </c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>
        <v>3</v>
      </c>
    </row>
    <row r="12" spans="1:61" x14ac:dyDescent="0.25">
      <c r="A12" s="5">
        <v>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>
        <v>3</v>
      </c>
      <c r="Q12" s="6">
        <v>1</v>
      </c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>
        <v>4</v>
      </c>
    </row>
    <row r="13" spans="1:61" x14ac:dyDescent="0.25">
      <c r="A13" s="5">
        <v>8</v>
      </c>
      <c r="B13" s="6"/>
      <c r="C13" s="6"/>
      <c r="D13" s="6">
        <v>1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>
        <v>2</v>
      </c>
      <c r="R13" s="6">
        <v>2</v>
      </c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>
        <v>5</v>
      </c>
    </row>
    <row r="14" spans="1:61" x14ac:dyDescent="0.25">
      <c r="A14" s="5">
        <v>9</v>
      </c>
      <c r="B14" s="6"/>
      <c r="C14" s="6">
        <v>1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>
        <v>2</v>
      </c>
      <c r="T14" s="6">
        <v>1</v>
      </c>
      <c r="U14" s="6"/>
      <c r="V14" s="6"/>
      <c r="W14" s="6">
        <v>1</v>
      </c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>
        <v>5</v>
      </c>
    </row>
    <row r="15" spans="1:61" x14ac:dyDescent="0.25">
      <c r="A15" s="5">
        <v>10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>
        <v>2</v>
      </c>
      <c r="U15" s="6">
        <v>1</v>
      </c>
      <c r="V15" s="6">
        <v>1</v>
      </c>
      <c r="W15" s="6"/>
      <c r="X15" s="6"/>
      <c r="Y15" s="6">
        <v>1</v>
      </c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>
        <v>5</v>
      </c>
    </row>
    <row r="16" spans="1:61" x14ac:dyDescent="0.25">
      <c r="A16" s="5">
        <v>11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>
        <v>1</v>
      </c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>
        <v>1</v>
      </c>
    </row>
    <row r="17" spans="1:61" x14ac:dyDescent="0.25">
      <c r="A17" s="5">
        <v>12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>
        <v>1</v>
      </c>
      <c r="X17" s="6">
        <v>3</v>
      </c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>
        <v>4</v>
      </c>
    </row>
    <row r="18" spans="1:61" x14ac:dyDescent="0.25">
      <c r="A18" s="5">
        <v>13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>
        <v>3</v>
      </c>
      <c r="Z18" s="6">
        <v>3</v>
      </c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>
        <v>6</v>
      </c>
    </row>
    <row r="19" spans="1:61" x14ac:dyDescent="0.25">
      <c r="A19" s="5">
        <v>14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>
        <v>2</v>
      </c>
      <c r="AB19" s="6">
        <v>1</v>
      </c>
      <c r="AC19" s="6">
        <v>1</v>
      </c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>
        <v>1</v>
      </c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>
        <v>5</v>
      </c>
    </row>
    <row r="20" spans="1:61" x14ac:dyDescent="0.25">
      <c r="A20" s="5">
        <v>15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>
        <v>1</v>
      </c>
      <c r="Z20" s="6"/>
      <c r="AA20" s="6"/>
      <c r="AB20" s="6"/>
      <c r="AC20" s="6">
        <v>2</v>
      </c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>
        <v>3</v>
      </c>
    </row>
    <row r="21" spans="1:61" x14ac:dyDescent="0.25">
      <c r="A21" s="5">
        <v>16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>
        <v>1</v>
      </c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>
        <v>1</v>
      </c>
    </row>
    <row r="22" spans="1:61" x14ac:dyDescent="0.25">
      <c r="A22" s="5">
        <v>17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>
        <v>4</v>
      </c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>
        <v>4</v>
      </c>
    </row>
    <row r="23" spans="1:61" x14ac:dyDescent="0.25">
      <c r="A23" s="5">
        <v>18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>
        <v>1</v>
      </c>
      <c r="AE23" s="6">
        <v>2</v>
      </c>
      <c r="AF23" s="6">
        <v>1</v>
      </c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>
        <v>4</v>
      </c>
    </row>
    <row r="24" spans="1:61" x14ac:dyDescent="0.25">
      <c r="A24" s="5">
        <v>19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>
        <v>1</v>
      </c>
      <c r="AE24" s="6">
        <v>1</v>
      </c>
      <c r="AF24" s="6">
        <v>2</v>
      </c>
      <c r="AG24" s="6">
        <v>3</v>
      </c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>
        <v>7</v>
      </c>
    </row>
    <row r="25" spans="1:61" x14ac:dyDescent="0.25">
      <c r="A25" s="5">
        <v>20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>
        <v>1</v>
      </c>
      <c r="AE25" s="6"/>
      <c r="AF25" s="6"/>
      <c r="AG25" s="6">
        <v>1</v>
      </c>
      <c r="AH25" s="6">
        <v>1</v>
      </c>
      <c r="AI25" s="6"/>
      <c r="AJ25" s="6"/>
      <c r="AK25" s="6"/>
      <c r="AL25" s="6">
        <v>1</v>
      </c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>
        <v>4</v>
      </c>
    </row>
    <row r="26" spans="1:61" x14ac:dyDescent="0.25">
      <c r="A26" s="5">
        <v>21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>
        <v>2</v>
      </c>
      <c r="AI26" s="6">
        <v>1</v>
      </c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>
        <v>3</v>
      </c>
    </row>
    <row r="27" spans="1:61" x14ac:dyDescent="0.25">
      <c r="A27" s="5">
        <v>22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>
        <v>3</v>
      </c>
      <c r="AJ27" s="6">
        <v>1</v>
      </c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>
        <v>4</v>
      </c>
    </row>
    <row r="28" spans="1:61" x14ac:dyDescent="0.25">
      <c r="A28" s="5">
        <v>23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>
        <v>1</v>
      </c>
      <c r="AJ28" s="6"/>
      <c r="AK28" s="6">
        <v>3</v>
      </c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>
        <v>4</v>
      </c>
    </row>
    <row r="29" spans="1:61" x14ac:dyDescent="0.25">
      <c r="A29" s="5">
        <v>24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>
        <v>1</v>
      </c>
      <c r="AI29" s="6"/>
      <c r="AJ29" s="6"/>
      <c r="AK29" s="6">
        <v>2</v>
      </c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>
        <v>3</v>
      </c>
    </row>
    <row r="30" spans="1:61" x14ac:dyDescent="0.25">
      <c r="A30" s="5">
        <v>25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>
        <v>3</v>
      </c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>
        <v>3</v>
      </c>
    </row>
    <row r="31" spans="1:61" x14ac:dyDescent="0.25">
      <c r="A31" s="5">
        <v>26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>
        <v>1</v>
      </c>
      <c r="AM31" s="6">
        <v>2</v>
      </c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>
        <v>3</v>
      </c>
    </row>
    <row r="32" spans="1:61" x14ac:dyDescent="0.25">
      <c r="A32" s="5">
        <v>27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>
        <v>2</v>
      </c>
      <c r="AN32" s="6"/>
      <c r="AO32" s="6">
        <v>1</v>
      </c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>
        <v>3</v>
      </c>
    </row>
    <row r="33" spans="1:61" x14ac:dyDescent="0.25">
      <c r="A33" s="5">
        <v>28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>
        <v>1</v>
      </c>
      <c r="AM33" s="6"/>
      <c r="AN33" s="6"/>
      <c r="AO33" s="6">
        <v>1</v>
      </c>
      <c r="AP33" s="6">
        <v>2</v>
      </c>
      <c r="AQ33" s="6">
        <v>2</v>
      </c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>
        <v>6</v>
      </c>
    </row>
    <row r="34" spans="1:61" x14ac:dyDescent="0.25">
      <c r="A34" s="5">
        <v>29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>
        <v>3</v>
      </c>
      <c r="AS34" s="6">
        <v>1</v>
      </c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>
        <v>4</v>
      </c>
    </row>
    <row r="35" spans="1:61" x14ac:dyDescent="0.25">
      <c r="A35" s="5">
        <v>30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>
        <v>1</v>
      </c>
      <c r="AO35" s="6">
        <v>2</v>
      </c>
      <c r="AP35" s="6"/>
      <c r="AQ35" s="6"/>
      <c r="AR35" s="6"/>
      <c r="AS35" s="6"/>
      <c r="AT35" s="6">
        <v>3</v>
      </c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>
        <v>6</v>
      </c>
    </row>
    <row r="36" spans="1:61" x14ac:dyDescent="0.25">
      <c r="A36" s="5">
        <v>31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>
        <v>5</v>
      </c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>
        <v>5</v>
      </c>
    </row>
    <row r="37" spans="1:61" x14ac:dyDescent="0.25">
      <c r="A37" s="5">
        <v>32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>
        <v>1</v>
      </c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>
        <v>1</v>
      </c>
    </row>
    <row r="38" spans="1:61" x14ac:dyDescent="0.25">
      <c r="A38" s="5">
        <v>33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>
        <v>3</v>
      </c>
      <c r="AX38" s="6">
        <v>1</v>
      </c>
      <c r="AY38" s="6">
        <v>3</v>
      </c>
      <c r="AZ38" s="6"/>
      <c r="BA38" s="6"/>
      <c r="BB38" s="6"/>
      <c r="BC38" s="6"/>
      <c r="BD38" s="6"/>
      <c r="BE38" s="6"/>
      <c r="BF38" s="6"/>
      <c r="BG38" s="6"/>
      <c r="BH38" s="6"/>
      <c r="BI38" s="6">
        <v>7</v>
      </c>
    </row>
    <row r="39" spans="1:61" x14ac:dyDescent="0.25">
      <c r="A39" s="5">
        <v>34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>
        <v>2</v>
      </c>
      <c r="BA39" s="6">
        <v>2</v>
      </c>
      <c r="BB39" s="6"/>
      <c r="BC39" s="6"/>
      <c r="BD39" s="6"/>
      <c r="BE39" s="6"/>
      <c r="BF39" s="6"/>
      <c r="BG39" s="6"/>
      <c r="BH39" s="6"/>
      <c r="BI39" s="6">
        <v>4</v>
      </c>
    </row>
    <row r="40" spans="1:61" x14ac:dyDescent="0.25">
      <c r="A40" s="5">
        <v>35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>
        <v>1</v>
      </c>
      <c r="BC40" s="6">
        <v>3</v>
      </c>
      <c r="BD40" s="6"/>
      <c r="BE40" s="6"/>
      <c r="BF40" s="6"/>
      <c r="BG40" s="6"/>
      <c r="BH40" s="6"/>
      <c r="BI40" s="6">
        <v>4</v>
      </c>
    </row>
    <row r="41" spans="1:61" x14ac:dyDescent="0.25">
      <c r="A41" s="5">
        <v>36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>
        <v>2</v>
      </c>
      <c r="BE41" s="6">
        <v>2</v>
      </c>
      <c r="BF41" s="6"/>
      <c r="BG41" s="6"/>
      <c r="BH41" s="6"/>
      <c r="BI41" s="6">
        <v>4</v>
      </c>
    </row>
    <row r="42" spans="1:61" x14ac:dyDescent="0.25">
      <c r="A42" s="5">
        <v>37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>
        <v>2</v>
      </c>
      <c r="BG42" s="6">
        <v>1</v>
      </c>
      <c r="BH42" s="6">
        <v>1</v>
      </c>
      <c r="BI42" s="6">
        <v>4</v>
      </c>
    </row>
    <row r="43" spans="1:61" x14ac:dyDescent="0.25">
      <c r="A43" s="5">
        <v>40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>
        <v>1</v>
      </c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>
        <v>1</v>
      </c>
    </row>
    <row r="44" spans="1:61" x14ac:dyDescent="0.25">
      <c r="A44" s="5" t="s">
        <v>640</v>
      </c>
      <c r="B44" s="6">
        <v>3</v>
      </c>
      <c r="C44" s="6">
        <v>1</v>
      </c>
      <c r="D44" s="6">
        <v>1</v>
      </c>
      <c r="E44" s="6">
        <v>1</v>
      </c>
      <c r="F44" s="6">
        <v>2</v>
      </c>
      <c r="G44" s="6">
        <v>1</v>
      </c>
      <c r="H44" s="6">
        <v>2</v>
      </c>
      <c r="I44" s="6">
        <v>3</v>
      </c>
      <c r="J44" s="6">
        <v>1</v>
      </c>
      <c r="K44" s="6">
        <v>1</v>
      </c>
      <c r="L44" s="6">
        <v>1</v>
      </c>
      <c r="M44" s="6">
        <v>2</v>
      </c>
      <c r="N44" s="6">
        <v>3</v>
      </c>
      <c r="O44" s="6">
        <v>2</v>
      </c>
      <c r="P44" s="6">
        <v>4</v>
      </c>
      <c r="Q44" s="6">
        <v>3</v>
      </c>
      <c r="R44" s="6">
        <v>2</v>
      </c>
      <c r="S44" s="6">
        <v>2</v>
      </c>
      <c r="T44" s="6">
        <v>3</v>
      </c>
      <c r="U44" s="6">
        <v>1</v>
      </c>
      <c r="V44" s="6">
        <v>1</v>
      </c>
      <c r="W44" s="6">
        <v>4</v>
      </c>
      <c r="X44" s="6">
        <v>3</v>
      </c>
      <c r="Y44" s="6">
        <v>5</v>
      </c>
      <c r="Z44" s="6">
        <v>3</v>
      </c>
      <c r="AA44" s="6">
        <v>2</v>
      </c>
      <c r="AB44" s="6">
        <v>1</v>
      </c>
      <c r="AC44" s="6">
        <v>4</v>
      </c>
      <c r="AD44" s="6">
        <v>7</v>
      </c>
      <c r="AE44" s="6">
        <v>3</v>
      </c>
      <c r="AF44" s="6">
        <v>3</v>
      </c>
      <c r="AG44" s="6">
        <v>4</v>
      </c>
      <c r="AH44" s="6">
        <v>4</v>
      </c>
      <c r="AI44" s="6">
        <v>5</v>
      </c>
      <c r="AJ44" s="6">
        <v>1</v>
      </c>
      <c r="AK44" s="6">
        <v>5</v>
      </c>
      <c r="AL44" s="6">
        <v>6</v>
      </c>
      <c r="AM44" s="6">
        <v>4</v>
      </c>
      <c r="AN44" s="6">
        <v>2</v>
      </c>
      <c r="AO44" s="6">
        <v>4</v>
      </c>
      <c r="AP44" s="6">
        <v>2</v>
      </c>
      <c r="AQ44" s="6">
        <v>2</v>
      </c>
      <c r="AR44" s="6">
        <v>3</v>
      </c>
      <c r="AS44" s="6">
        <v>1</v>
      </c>
      <c r="AT44" s="6">
        <v>3</v>
      </c>
      <c r="AU44" s="6">
        <v>5</v>
      </c>
      <c r="AV44" s="6">
        <v>1</v>
      </c>
      <c r="AW44" s="6">
        <v>3</v>
      </c>
      <c r="AX44" s="6">
        <v>1</v>
      </c>
      <c r="AY44" s="6">
        <v>3</v>
      </c>
      <c r="AZ44" s="6">
        <v>2</v>
      </c>
      <c r="BA44" s="6">
        <v>2</v>
      </c>
      <c r="BB44" s="6">
        <v>1</v>
      </c>
      <c r="BC44" s="6">
        <v>3</v>
      </c>
      <c r="BD44" s="6">
        <v>2</v>
      </c>
      <c r="BE44" s="6">
        <v>2</v>
      </c>
      <c r="BF44" s="6">
        <v>2</v>
      </c>
      <c r="BG44" s="6">
        <v>1</v>
      </c>
      <c r="BH44" s="6">
        <v>1</v>
      </c>
      <c r="BI44" s="6">
        <v>150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"/>
  <sheetViews>
    <sheetView workbookViewId="0">
      <selection activeCell="Y19" sqref="Y19"/>
    </sheetView>
  </sheetViews>
  <sheetFormatPr defaultRowHeight="15" x14ac:dyDescent="0.25"/>
  <cols>
    <col min="1" max="1" width="22.7109375" bestFit="1" customWidth="1"/>
    <col min="2" max="2" width="15.7109375" customWidth="1"/>
    <col min="3" max="3" width="4.42578125" customWidth="1"/>
    <col min="4" max="4" width="5.140625" customWidth="1"/>
    <col min="5" max="5" width="4.28515625" customWidth="1"/>
    <col min="6" max="6" width="4.5703125" customWidth="1"/>
    <col min="7" max="8" width="4.140625" customWidth="1"/>
    <col min="9" max="10" width="4.5703125" customWidth="1"/>
    <col min="11" max="11" width="5.140625" customWidth="1"/>
    <col min="12" max="12" width="4.140625" customWidth="1"/>
    <col min="13" max="13" width="5.28515625" customWidth="1"/>
    <col min="14" max="14" width="5.140625" customWidth="1"/>
    <col min="15" max="15" width="5.42578125" customWidth="1"/>
    <col min="16" max="16" width="5.140625" customWidth="1"/>
    <col min="17" max="17" width="5" customWidth="1"/>
    <col min="18" max="18" width="4.85546875" customWidth="1"/>
    <col min="19" max="19" width="5.42578125" customWidth="1"/>
    <col min="20" max="21" width="4.5703125" customWidth="1"/>
    <col min="22" max="22" width="4.42578125" customWidth="1"/>
    <col min="23" max="23" width="4.28515625" customWidth="1"/>
    <col min="24" max="24" width="4.140625" customWidth="1"/>
    <col min="25" max="25" width="4" customWidth="1"/>
    <col min="26" max="26" width="5" customWidth="1"/>
    <col min="27" max="28" width="4.140625" customWidth="1"/>
    <col min="29" max="30" width="4.42578125" customWidth="1"/>
    <col min="31" max="31" width="4.28515625" customWidth="1"/>
    <col min="32" max="32" width="4.42578125" customWidth="1"/>
    <col min="33" max="33" width="4.5703125" customWidth="1"/>
    <col min="34" max="34" width="10.28515625" customWidth="1"/>
    <col min="35" max="35" width="4.140625" customWidth="1"/>
    <col min="36" max="36" width="4.5703125" customWidth="1"/>
    <col min="37" max="37" width="4.28515625" customWidth="1"/>
    <col min="38" max="38" width="4.5703125" customWidth="1"/>
    <col min="39" max="39" width="4.42578125" customWidth="1"/>
    <col min="40" max="40" width="4.140625" customWidth="1"/>
    <col min="41" max="41" width="4" customWidth="1"/>
    <col min="42" max="43" width="4.5703125" customWidth="1"/>
    <col min="44" max="45" width="4.28515625" customWidth="1"/>
    <col min="46" max="46" width="4.5703125" customWidth="1"/>
    <col min="47" max="47" width="3.85546875" customWidth="1"/>
    <col min="48" max="48" width="4" customWidth="1"/>
    <col min="49" max="49" width="4.42578125" customWidth="1"/>
    <col min="50" max="50" width="5.140625" customWidth="1"/>
    <col min="51" max="51" width="4.42578125" customWidth="1"/>
    <col min="52" max="52" width="4.28515625" customWidth="1"/>
    <col min="53" max="53" width="4.5703125" customWidth="1"/>
    <col min="54" max="54" width="4.140625" customWidth="1"/>
    <col min="55" max="55" width="4" customWidth="1"/>
    <col min="56" max="56" width="4.42578125" customWidth="1"/>
    <col min="57" max="57" width="5.28515625" customWidth="1"/>
    <col min="58" max="58" width="5.140625" customWidth="1"/>
    <col min="59" max="59" width="5.28515625" customWidth="1"/>
    <col min="60" max="60" width="5.42578125" customWidth="1"/>
    <col min="61" max="61" width="5.140625" customWidth="1"/>
    <col min="62" max="63" width="5" customWidth="1"/>
    <col min="64" max="64" width="5.28515625" customWidth="1"/>
    <col min="65" max="66" width="4.85546875" customWidth="1"/>
    <col min="67" max="68" width="4.7109375" customWidth="1"/>
    <col min="69" max="69" width="5.42578125" customWidth="1"/>
    <col min="70" max="70" width="4.7109375" customWidth="1"/>
    <col min="71" max="71" width="4.5703125" customWidth="1"/>
    <col min="72" max="72" width="5" customWidth="1"/>
    <col min="73" max="73" width="4.85546875" customWidth="1"/>
    <col min="74" max="74" width="5.42578125" customWidth="1"/>
    <col min="75" max="75" width="4.5703125" customWidth="1"/>
    <col min="76" max="76" width="4.28515625" customWidth="1"/>
    <col min="77" max="77" width="4" customWidth="1"/>
    <col min="78" max="78" width="4.140625" customWidth="1"/>
    <col min="79" max="80" width="4.42578125" customWidth="1"/>
    <col min="81" max="81" width="4.28515625" customWidth="1"/>
    <col min="82" max="82" width="4.7109375" customWidth="1"/>
    <col min="83" max="84" width="4.5703125" customWidth="1"/>
    <col min="85" max="85" width="4.28515625" customWidth="1"/>
    <col min="86" max="86" width="4.5703125" customWidth="1"/>
    <col min="87" max="87" width="4.42578125" customWidth="1"/>
    <col min="88" max="88" width="4.28515625" customWidth="1"/>
    <col min="89" max="89" width="4.140625" customWidth="1"/>
    <col min="90" max="90" width="4.42578125" customWidth="1"/>
    <col min="91" max="91" width="3.85546875" customWidth="1"/>
    <col min="92" max="92" width="4" customWidth="1"/>
    <col min="93" max="93" width="5" customWidth="1"/>
    <col min="94" max="94" width="4.28515625" customWidth="1"/>
    <col min="95" max="96" width="4.140625" customWidth="1"/>
    <col min="97" max="99" width="4.42578125" customWidth="1"/>
    <col min="100" max="100" width="4.140625" customWidth="1"/>
    <col min="101" max="101" width="4.28515625" customWidth="1"/>
    <col min="102" max="104" width="4.42578125" customWidth="1"/>
    <col min="105" max="105" width="4.7109375" customWidth="1"/>
    <col min="106" max="106" width="4.140625" customWidth="1"/>
    <col min="107" max="107" width="5.28515625" customWidth="1"/>
    <col min="108" max="108" width="4.5703125" customWidth="1"/>
    <col min="109" max="109" width="4.42578125" customWidth="1"/>
    <col min="110" max="110" width="10.28515625" bestFit="1" customWidth="1"/>
  </cols>
  <sheetData>
    <row r="1" spans="1:34" x14ac:dyDescent="0.25">
      <c r="B1" s="4" t="s">
        <v>647</v>
      </c>
    </row>
    <row r="2" spans="1:34" x14ac:dyDescent="0.25">
      <c r="B2" t="s">
        <v>650</v>
      </c>
      <c r="C2" t="s">
        <v>651</v>
      </c>
      <c r="D2" t="s">
        <v>652</v>
      </c>
      <c r="E2" t="s">
        <v>653</v>
      </c>
      <c r="F2" t="s">
        <v>654</v>
      </c>
      <c r="G2" t="s">
        <v>655</v>
      </c>
      <c r="H2" t="s">
        <v>656</v>
      </c>
      <c r="I2" t="s">
        <v>657</v>
      </c>
      <c r="J2" t="s">
        <v>658</v>
      </c>
      <c r="K2" t="s">
        <v>659</v>
      </c>
      <c r="L2" t="s">
        <v>660</v>
      </c>
      <c r="M2" t="s">
        <v>661</v>
      </c>
      <c r="N2" t="s">
        <v>662</v>
      </c>
      <c r="O2" t="s">
        <v>663</v>
      </c>
      <c r="P2" t="s">
        <v>664</v>
      </c>
      <c r="Q2" t="s">
        <v>665</v>
      </c>
      <c r="R2" t="s">
        <v>666</v>
      </c>
      <c r="S2" t="s">
        <v>667</v>
      </c>
      <c r="T2" t="s">
        <v>668</v>
      </c>
      <c r="U2" t="s">
        <v>669</v>
      </c>
      <c r="V2" t="s">
        <v>670</v>
      </c>
      <c r="W2" t="s">
        <v>671</v>
      </c>
      <c r="X2" t="s">
        <v>672</v>
      </c>
      <c r="Y2" t="s">
        <v>673</v>
      </c>
      <c r="Z2" t="s">
        <v>674</v>
      </c>
      <c r="AA2" t="s">
        <v>675</v>
      </c>
      <c r="AB2" t="s">
        <v>676</v>
      </c>
      <c r="AC2" t="s">
        <v>677</v>
      </c>
      <c r="AD2" t="s">
        <v>678</v>
      </c>
      <c r="AE2" t="s">
        <v>679</v>
      </c>
      <c r="AF2" t="s">
        <v>680</v>
      </c>
      <c r="AG2" t="s">
        <v>681</v>
      </c>
      <c r="AH2" t="s">
        <v>640</v>
      </c>
    </row>
    <row r="3" spans="1:34" x14ac:dyDescent="0.25">
      <c r="A3" t="s">
        <v>682</v>
      </c>
      <c r="B3" s="6">
        <v>2</v>
      </c>
      <c r="C3" s="6">
        <v>2</v>
      </c>
      <c r="D3" s="6">
        <v>3</v>
      </c>
      <c r="E3" s="6">
        <v>2</v>
      </c>
      <c r="F3" s="6">
        <v>2</v>
      </c>
      <c r="G3" s="6">
        <v>2</v>
      </c>
      <c r="H3" s="6">
        <v>2</v>
      </c>
      <c r="I3" s="6">
        <v>2</v>
      </c>
      <c r="J3" s="6">
        <v>2</v>
      </c>
      <c r="K3" s="6">
        <v>2</v>
      </c>
      <c r="L3" s="6">
        <v>2</v>
      </c>
      <c r="M3" s="6">
        <v>2</v>
      </c>
      <c r="N3" s="6">
        <v>3</v>
      </c>
      <c r="O3" s="6">
        <v>2</v>
      </c>
      <c r="P3" s="6">
        <v>3</v>
      </c>
      <c r="Q3" s="6">
        <v>2</v>
      </c>
      <c r="R3" s="6">
        <v>2</v>
      </c>
      <c r="S3" s="6">
        <v>2</v>
      </c>
      <c r="T3" s="6">
        <v>3</v>
      </c>
      <c r="U3" s="6">
        <v>2</v>
      </c>
      <c r="V3" s="6">
        <v>2</v>
      </c>
      <c r="W3" s="6">
        <v>3</v>
      </c>
      <c r="X3" s="6">
        <v>2</v>
      </c>
      <c r="Y3" s="6">
        <v>3</v>
      </c>
      <c r="Z3" s="6">
        <v>4</v>
      </c>
      <c r="AA3" s="6">
        <v>3</v>
      </c>
      <c r="AB3" s="6">
        <v>2</v>
      </c>
      <c r="AC3" s="6">
        <v>3</v>
      </c>
      <c r="AD3" s="6">
        <v>2</v>
      </c>
      <c r="AE3" s="6">
        <v>2</v>
      </c>
      <c r="AF3" s="6">
        <v>2</v>
      </c>
      <c r="AG3" s="6">
        <v>2</v>
      </c>
      <c r="AH3" s="6">
        <v>74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1</vt:i4>
      </vt:variant>
    </vt:vector>
  </HeadingPairs>
  <TitlesOfParts>
    <vt:vector size="8" baseType="lpstr">
      <vt:lpstr>Vizsga</vt:lpstr>
      <vt:lpstr>Adatok</vt:lpstr>
      <vt:lpstr>Kritérium</vt:lpstr>
      <vt:lpstr>Eredmény</vt:lpstr>
      <vt:lpstr>Átlag</vt:lpstr>
      <vt:lpstr>Idő és Pont</vt:lpstr>
      <vt:lpstr>Diagram</vt:lpstr>
      <vt:lpstr>adatok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bnorby</cp:lastModifiedBy>
  <dcterms:created xsi:type="dcterms:W3CDTF">2012-10-23T09:39:21Z</dcterms:created>
  <dcterms:modified xsi:type="dcterms:W3CDTF">2012-11-08T19:18:08Z</dcterms:modified>
</cp:coreProperties>
</file>